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45" windowWidth="19320" windowHeight="11640" activeTab="1"/>
  </bookViews>
  <sheets>
    <sheet name="Пл.асиг" sheetId="1" r:id="rId1"/>
    <sheet name="Кошт" sheetId="2" r:id="rId2"/>
    <sheet name="Пл.асг" sheetId="3" r:id="rId3"/>
    <sheet name="5000 пл.ас" sheetId="4" r:id="rId4"/>
    <sheet name="Штат" sheetId="5" r:id="rId5"/>
    <sheet name="тип.штат" sheetId="6" r:id="rId6"/>
    <sheet name="Зв. кошт" sheetId="7" r:id="rId7"/>
    <sheet name="Зв.пл.асигн" sheetId="8" r:id="rId8"/>
    <sheet name="Лім.дов" sheetId="9" r:id="rId9"/>
    <sheet name="Дов.зм.міс" sheetId="10" r:id="rId10"/>
    <sheet name="Лист1" sheetId="11" r:id="rId11"/>
    <sheet name="Сп.ф. дов.зм.міс" sheetId="12" r:id="rId12"/>
  </sheets>
  <definedNames>
    <definedName name="_xlnm.Print_Area" localSheetId="1">'Кошт'!$A$1:$F$136</definedName>
    <definedName name="_xlnm.Print_Area" localSheetId="2">'Пл.асг'!$A$1:$O$173</definedName>
  </definedNames>
  <calcPr fullCalcOnLoad="1"/>
</workbook>
</file>

<file path=xl/sharedStrings.xml><?xml version="1.0" encoding="utf-8"?>
<sst xmlns="http://schemas.openxmlformats.org/spreadsheetml/2006/main" count="1193" uniqueCount="614">
  <si>
    <t>Надання кредитів органам державного управління інших рівнів </t>
  </si>
  <si>
    <t>4111 </t>
  </si>
  <si>
    <t>Надання кредитів підприємствам, установам, організаціям </t>
  </si>
  <si>
    <t>4112 </t>
  </si>
  <si>
    <t>Надання інших внутрішніх кредитів </t>
  </si>
  <si>
    <r>
      <t>Надання зовнішніх кредитів</t>
    </r>
    <r>
      <rPr>
        <sz val="11"/>
        <color indexed="8"/>
        <rFont val="Times New Roman"/>
        <family val="1"/>
      </rPr>
      <t> </t>
    </r>
  </si>
  <si>
    <t>Нерозподілені видатки</t>
  </si>
  <si>
    <t>*Плануються за наявності підстави.</t>
  </si>
  <si>
    <t xml:space="preserve">                                            Керівник                                                                                                         _____________________________</t>
  </si>
  <si>
    <t xml:space="preserve">                                                                                                                                                                                                            (підпис)           (ініціали і прізвище) </t>
  </si>
  <si>
    <t>м.п.</t>
  </si>
  <si>
    <t>(число,місяць,рік</t>
  </si>
  <si>
    <t>(число,місяць, рік)</t>
  </si>
  <si>
    <t xml:space="preserve">                                           Керівник бухгалтерської служби /  </t>
  </si>
  <si>
    <t xml:space="preserve">                                           начальник планово-фінансового підрозділу                                                _____________________________</t>
  </si>
  <si>
    <t xml:space="preserve">                                                                                                                                                                                                            (підпис)           (ініціали і прізвище) </t>
  </si>
  <si>
    <t xml:space="preserve">                  (число, місяць, рік) </t>
  </si>
  <si>
    <t xml:space="preserve"> </t>
  </si>
  <si>
    <r>
      <t>(у редакції наказу</t>
    </r>
    <r>
      <rPr>
        <b/>
        <sz val="9"/>
        <color indexed="8"/>
        <rFont val="Times New Roman"/>
        <family val="1"/>
      </rPr>
      <t xml:space="preserve"> </t>
    </r>
    <r>
      <rPr>
        <sz val="9"/>
        <color indexed="8"/>
        <rFont val="Times New Roman"/>
        <family val="1"/>
      </rPr>
      <t xml:space="preserve">Міністерства фінансів України  </t>
    </r>
  </si>
  <si>
    <t>    (посада)</t>
  </si>
  <si>
    <t>                  (підпис)             (ініціали і прізвище)</t>
  </si>
  <si>
    <t>(ГРН.)</t>
  </si>
  <si>
    <t>ВСЬОГО:</t>
  </si>
  <si>
    <r>
      <t>Придбання основного капіталу</t>
    </r>
    <r>
      <rPr>
        <sz val="10"/>
        <color indexed="8"/>
        <rFont val="Times New Roman"/>
        <family val="1"/>
      </rPr>
      <t> </t>
    </r>
  </si>
  <si>
    <t>Капітальні трансферти </t>
  </si>
  <si>
    <r>
      <t>Надання внутрішніх кредитів</t>
    </r>
    <r>
      <rPr>
        <sz val="10"/>
        <color indexed="8"/>
        <rFont val="Times New Roman"/>
        <family val="1"/>
      </rPr>
      <t> </t>
    </r>
  </si>
  <si>
    <t>Надання зовнішніх кредитів </t>
  </si>
  <si>
    <t>В.М. Синьогуб</t>
  </si>
  <si>
    <t xml:space="preserve">                                                                                   (підпис)         (ініціали і прізвище) </t>
  </si>
  <si>
    <r>
      <t xml:space="preserve">                                                                                                                                                      (у редакції наказу</t>
    </r>
    <r>
      <rPr>
        <b/>
        <sz val="9"/>
        <color indexed="8"/>
        <rFont val="Times New Roman"/>
        <family val="1"/>
      </rPr>
      <t xml:space="preserve"> </t>
    </r>
    <r>
      <rPr>
        <sz val="9"/>
        <color indexed="8"/>
        <rFont val="Times New Roman"/>
        <family val="1"/>
      </rPr>
      <t xml:space="preserve">Міністерства фінансів України  </t>
    </r>
  </si>
  <si>
    <t xml:space="preserve">                                                                                                                                      Наказ Міністерства фінансів України  </t>
  </si>
  <si>
    <t xml:space="preserve">                                                                                                     ЗАТВЕРДЖЕНО</t>
  </si>
  <si>
    <t xml:space="preserve">видатків  та  кредитування  місцевих  бюджетів/Тимчасової  класифікації  видатків   та  кредитування   для  бюджетів  місцевого   </t>
  </si>
  <si>
    <t>М. П.***</t>
  </si>
  <si>
    <t xml:space="preserve">                                                                                                    (підпис)         (ініціали і прізвище) </t>
  </si>
  <si>
    <t>                                                                                                                                                                                                                                                                                     (сума словами і цифрами)</t>
  </si>
  <si>
    <t>КОШТОРИС</t>
  </si>
  <si>
    <t>Усього на рік </t>
  </si>
  <si>
    <t>РАЗОМ </t>
  </si>
  <si>
    <t>загальний фонд </t>
  </si>
  <si>
    <t>спеціальний фонд </t>
  </si>
  <si>
    <r>
      <t>НАДХОДЖЕННЯ - усього</t>
    </r>
    <r>
      <rPr>
        <sz val="9"/>
        <color indexed="8"/>
        <rFont val="Times New Roman"/>
        <family val="1"/>
      </rPr>
      <t> </t>
    </r>
  </si>
  <si>
    <t>Надходження коштів із загального фонду бюджету </t>
  </si>
  <si>
    <t>Надходження коштів із спеціального фонду бюджету, у т. ч. </t>
  </si>
  <si>
    <r>
      <t xml:space="preserve"> надходження від плати за послуги, що надаються бюджетними установами, згідно із законодавством</t>
    </r>
    <r>
      <rPr>
        <sz val="9"/>
        <color indexed="8"/>
        <rFont val="Times New Roman"/>
        <family val="1"/>
      </rPr>
      <t> </t>
    </r>
  </si>
  <si>
    <t>25010000 </t>
  </si>
  <si>
    <t>(розписати за підгрупами) </t>
  </si>
  <si>
    <r>
      <t xml:space="preserve"> інші джерела власних надходжень бюджетних установ</t>
    </r>
    <r>
      <rPr>
        <sz val="9"/>
        <color indexed="8"/>
        <rFont val="Times New Roman"/>
        <family val="1"/>
      </rPr>
      <t> </t>
    </r>
  </si>
  <si>
    <t>25020000 </t>
  </si>
  <si>
    <r>
      <t xml:space="preserve"> інші надходження, у т. ч.</t>
    </r>
    <r>
      <rPr>
        <sz val="9"/>
        <color indexed="8"/>
        <rFont val="Times New Roman"/>
        <family val="1"/>
      </rPr>
      <t> </t>
    </r>
  </si>
  <si>
    <r>
      <t xml:space="preserve"> інші доходи (розписати за кодами класифікації доходів бюджету)</t>
    </r>
    <r>
      <rPr>
        <sz val="9"/>
        <color indexed="8"/>
        <rFont val="Times New Roman"/>
        <family val="1"/>
      </rPr>
      <t> </t>
    </r>
  </si>
  <si>
    <r>
      <t xml:space="preserve"> фінансування (розписати за кодами класифікації фінансування бюджету  за типом боргового зобов'язання)</t>
    </r>
    <r>
      <rPr>
        <sz val="9"/>
        <color indexed="8"/>
        <rFont val="Times New Roman"/>
        <family val="1"/>
      </rPr>
      <t> </t>
    </r>
  </si>
  <si>
    <r>
      <t xml:space="preserve"> повернення кредитів до бюджету (розписати за кодами програмної класифікації видатків та кредитування бюджету, класифікації кредитування бюджету)</t>
    </r>
    <r>
      <rPr>
        <sz val="9"/>
        <color indexed="8"/>
        <rFont val="Times New Roman"/>
        <family val="1"/>
      </rPr>
      <t> </t>
    </r>
  </si>
  <si>
    <t>* </t>
  </si>
  <si>
    <r>
      <t>ВИДАТКИ ТА</t>
    </r>
    <r>
      <rPr>
        <sz val="9"/>
        <color indexed="8"/>
        <rFont val="Times New Roman"/>
        <family val="1"/>
      </rPr>
      <t xml:space="preserve"> </t>
    </r>
    <r>
      <rPr>
        <b/>
        <sz val="9"/>
        <color indexed="8"/>
        <rFont val="Times New Roman"/>
        <family val="1"/>
      </rPr>
      <t>НАДАННЯ КРЕДИТІВ - усього</t>
    </r>
    <r>
      <rPr>
        <sz val="9"/>
        <color indexed="8"/>
        <rFont val="Times New Roman"/>
        <family val="1"/>
      </rPr>
      <t> </t>
    </r>
  </si>
  <si>
    <t>Інші поточні видатки</t>
  </si>
  <si>
    <r>
      <t>Капітальні видатки</t>
    </r>
    <r>
      <rPr>
        <sz val="9"/>
        <color indexed="8"/>
        <rFont val="Times New Roman"/>
        <family val="1"/>
      </rPr>
      <t> </t>
    </r>
  </si>
  <si>
    <r>
      <t>Придбання основного капіталу</t>
    </r>
    <r>
      <rPr>
        <sz val="9"/>
        <color indexed="8"/>
        <rFont val="Times New Roman"/>
        <family val="1"/>
      </rPr>
      <t> </t>
    </r>
  </si>
  <si>
    <t>Капітальне будівництво (придбання) інших об’єктів </t>
  </si>
  <si>
    <t>3142 </t>
  </si>
  <si>
    <r>
      <t>Капітальні трансферти</t>
    </r>
    <r>
      <rPr>
        <sz val="9"/>
        <color indexed="8"/>
        <rFont val="Times New Roman"/>
        <family val="1"/>
      </rPr>
      <t> </t>
    </r>
  </si>
  <si>
    <t>Капітальні трансферти урядам  іноземних держав та міжнародним організаціям</t>
  </si>
  <si>
    <t>Капітальні трансферти населенню </t>
  </si>
  <si>
    <r>
      <t>Надання внутрішніх кредитів</t>
    </r>
    <r>
      <rPr>
        <sz val="9"/>
        <color indexed="8"/>
        <rFont val="Times New Roman"/>
        <family val="1"/>
      </rPr>
      <t> </t>
    </r>
  </si>
  <si>
    <t>4113 </t>
  </si>
  <si>
    <r>
      <t>Нерозподілені видатки</t>
    </r>
    <r>
      <rPr>
        <sz val="9"/>
        <color indexed="8"/>
        <rFont val="Times New Roman"/>
        <family val="1"/>
      </rPr>
      <t> </t>
    </r>
  </si>
  <si>
    <t>9000 </t>
  </si>
  <si>
    <t>(підпис)     (ініціали і прізвище) </t>
  </si>
  <si>
    <t xml:space="preserve">начальник планово-фінансового підрозділу </t>
  </si>
  <si>
    <t xml:space="preserve">(число, місяць, рік) </t>
  </si>
  <si>
    <t xml:space="preserve">Директор Департаменту </t>
  </si>
  <si>
    <t>державного бюджету                                                                                                В.П. Лозицький</t>
  </si>
  <si>
    <r>
      <t>Поточні трансферти</t>
    </r>
    <r>
      <rPr>
        <sz val="9"/>
        <color indexed="8"/>
        <rFont val="Times New Roman"/>
        <family val="1"/>
      </rPr>
      <t> </t>
    </r>
  </si>
  <si>
    <t xml:space="preserve">                            02147196      Відділ  освіти  Тальнівської районної  державної  адміністрації   Черкаської  області</t>
  </si>
  <si>
    <t>                                                                           (код за ЄДРПОУ та найменування бюджетної установи)</t>
  </si>
  <si>
    <r>
      <t xml:space="preserve">(код та назва програмної класифікації видатків та кредитування місцевих   бюджетів ( код  та  назва  Типової  програмної  класифікації </t>
    </r>
    <r>
      <rPr>
        <b/>
        <sz val="9"/>
        <color indexed="8"/>
        <rFont val="Times New Roman"/>
        <family val="1"/>
      </rPr>
      <t xml:space="preserve"> </t>
    </r>
  </si>
  <si>
    <t>                                                                                            (найменування міста, району, області)</t>
  </si>
  <si>
    <t>                                                                                                                                                                                          (посада)</t>
  </si>
  <si>
    <t>                                                                                                                                                             (підпис)             (ініціали і прізвище)</t>
  </si>
  <si>
    <t>УСЬОГО: </t>
  </si>
  <si>
    <t>                                                                                                                                                                                                                                                              (підпис)                           (ініціали і прізвище)</t>
  </si>
  <si>
    <t>ВСЬОГО</t>
  </si>
  <si>
    <t xml:space="preserve">                                                                                                                                                 ЗАТВЕРДЖЕНО</t>
  </si>
  <si>
    <t xml:space="preserve">                                                                                                                                         Наказ Міністерства фінансів України</t>
  </si>
  <si>
    <t xml:space="preserve">                                                                                                                                                           28 січня 2002 року № 57 </t>
  </si>
  <si>
    <t xml:space="preserve">                                                                                                                                  (у редакції наказу Міністерства фінансів України </t>
  </si>
  <si>
    <t xml:space="preserve">                                                                                                                                                 від 26 листопада 2012 року № 1220) </t>
  </si>
  <si>
    <t xml:space="preserve">                                                                                                            Голова  Тальнівської  РДА</t>
  </si>
  <si>
    <t xml:space="preserve">                                                                                                                                                                  (посада) </t>
  </si>
  <si>
    <t xml:space="preserve">  (назва установи)</t>
  </si>
  <si>
    <t>Відділ   освіти   Тальнівської   РДА</t>
  </si>
  <si>
    <r>
      <t xml:space="preserve">Керівник:                                                                  </t>
    </r>
    <r>
      <rPr>
        <b/>
        <sz val="12"/>
        <color indexed="8"/>
        <rFont val="Times New Roman"/>
        <family val="1"/>
      </rPr>
      <t xml:space="preserve">  В.М. Синьогуб</t>
    </r>
  </si>
  <si>
    <t xml:space="preserve">                                                                           (підпис)                (ініціали і прізвище) </t>
  </si>
  <si>
    <t xml:space="preserve">                                                                                                                                    Затверджую</t>
  </si>
  <si>
    <r>
      <t xml:space="preserve">                                                                                                            штат у кількості  </t>
    </r>
    <r>
      <rPr>
        <b/>
        <sz val="12"/>
        <color indexed="8"/>
        <rFont val="Times New Roman"/>
        <family val="1"/>
      </rPr>
      <t xml:space="preserve">12 </t>
    </r>
    <r>
      <rPr>
        <sz val="12"/>
        <color indexed="8"/>
        <rFont val="Times New Roman"/>
        <family val="1"/>
      </rPr>
      <t xml:space="preserve"> штатних одиниць</t>
    </r>
  </si>
  <si>
    <r>
      <t xml:space="preserve">                                                                      з місячним фондом заробітної плати за посадовими окладами                  .                 .                                                                                                                             </t>
    </r>
    <r>
      <rPr>
        <b/>
        <sz val="12"/>
        <color indexed="8"/>
        <rFont val="Times New Roman"/>
        <family val="1"/>
      </rPr>
      <t xml:space="preserve"> 00,00 </t>
    </r>
    <r>
      <rPr>
        <sz val="12"/>
        <color indexed="8"/>
        <rFont val="Times New Roman"/>
        <family val="1"/>
      </rPr>
      <t xml:space="preserve">   гривень</t>
    </r>
  </si>
  <si>
    <r>
      <t xml:space="preserve">                                                                                     ______________________</t>
    </r>
    <r>
      <rPr>
        <b/>
        <sz val="12"/>
        <color indexed="8"/>
        <rFont val="Times New Roman"/>
        <family val="1"/>
      </rPr>
      <t>М.Д. Бардадим</t>
    </r>
  </si>
  <si>
    <t>                                                                                                                   (підпис керівника)                                 (ініціали і прізвище) </t>
  </si>
  <si>
    <t xml:space="preserve">                                                                              08.01.2013</t>
  </si>
  <si>
    <t>                                                                                                                  (число, місяць, рік)                   м.п.</t>
  </si>
  <si>
    <t xml:space="preserve">ШТАТНИЙ    РОЗПИС   на   2013 рік </t>
  </si>
  <si>
    <t xml:space="preserve">                                                                                                                                                                                                                                                                        ЗАТВЕРДЖЕНО</t>
  </si>
  <si>
    <t xml:space="preserve">                                                                                                                                                                                                                                                               Наказ Міністерства фінансів України</t>
  </si>
  <si>
    <t xml:space="preserve">                                                                                                                                                                                                                                                                         28 січня 2002 року № 57</t>
  </si>
  <si>
    <t xml:space="preserve"> кредитування  місцевих  бюджетів/Тимчасової  класифікації  видатків   та  кредитування   для  бюджетів  місцевого  самоврядування,  які  не </t>
  </si>
  <si>
    <t>Оплата енергоносервісу</t>
  </si>
  <si>
    <t xml:space="preserve">                                                                                                                                                                                                                                              (у редакції наказу Міністерства фінансів України</t>
  </si>
  <si>
    <t xml:space="preserve">                                                                                                                                                                                                                                                               від 26 листопада 2012 року № 1220)</t>
  </si>
  <si>
    <t>                                    (код за ЄДРПОУ та найменування бюджетної установи)</t>
  </si>
  <si>
    <t xml:space="preserve">                          м.Тальне     Тальнівського  району  Черкаської  області</t>
  </si>
  <si>
    <t>                             (найменування міста, району, області)</t>
  </si>
  <si>
    <r>
      <t xml:space="preserve">Вид бюджету        </t>
    </r>
    <r>
      <rPr>
        <b/>
        <sz val="11"/>
        <color indexed="8"/>
        <rFont val="Times New Roman"/>
        <family val="1"/>
      </rPr>
      <t xml:space="preserve">місцевий </t>
    </r>
    <r>
      <rPr>
        <sz val="11"/>
        <color indexed="8"/>
        <rFont val="Times New Roman"/>
        <family val="1"/>
      </rPr>
      <t>,</t>
    </r>
  </si>
  <si>
    <r>
      <t xml:space="preserve">код та назва програмної класифікації видатків та кредитування державного бюджету  </t>
    </r>
    <r>
      <rPr>
        <b/>
        <sz val="11"/>
        <color indexed="8"/>
        <rFont val="Times New Roman"/>
        <family val="1"/>
      </rPr>
      <t xml:space="preserve"> </t>
    </r>
  </si>
  <si>
    <t>Капітальні видатки </t>
  </si>
  <si>
    <t>Придбання основного капіталу </t>
  </si>
  <si>
    <t>М.П. Міхновець</t>
  </si>
  <si>
    <r>
      <t xml:space="preserve">М. П.    </t>
    </r>
    <r>
      <rPr>
        <sz val="10"/>
        <color indexed="8"/>
        <rFont val="Times New Roman"/>
        <family val="1"/>
      </rPr>
      <t xml:space="preserve">  </t>
    </r>
    <r>
      <rPr>
        <b/>
        <sz val="10"/>
        <color indexed="8"/>
        <rFont val="Times New Roman"/>
        <family val="1"/>
      </rPr>
      <t>08.01.2013</t>
    </r>
  </si>
  <si>
    <r>
      <t xml:space="preserve">Вид бюджету        </t>
    </r>
    <r>
      <rPr>
        <b/>
        <sz val="10"/>
        <color indexed="8"/>
        <rFont val="Times New Roman"/>
        <family val="1"/>
      </rPr>
      <t xml:space="preserve">місцевий </t>
    </r>
    <r>
      <rPr>
        <sz val="10"/>
        <color indexed="8"/>
        <rFont val="Times New Roman"/>
        <family val="1"/>
      </rPr>
      <t>,</t>
    </r>
  </si>
  <si>
    <t>Наказ Міністерства фінансів України</t>
  </si>
  <si>
    <t xml:space="preserve">28 січня 2002 року № 57 </t>
  </si>
  <si>
    <t>__________________</t>
  </si>
  <si>
    <t>№</t>
  </si>
  <si>
    <t>з/п </t>
  </si>
  <si>
    <t>Назва структурного підрозділу та посад </t>
  </si>
  <si>
    <t>Кількість штатних посад </t>
  </si>
  <si>
    <t>Посадовий оклад</t>
  </si>
  <si>
    <t>(грн.) </t>
  </si>
  <si>
    <t>Фонд заробітної плати на місяць за посадовими окладами </t>
  </si>
  <si>
    <t>  </t>
  </si>
  <si>
    <t xml:space="preserve">Усього </t>
  </si>
  <si>
    <t>  х</t>
  </si>
  <si>
    <t>Керівник </t>
  </si>
  <si>
    <t>_____________________________</t>
  </si>
  <si>
    <t>(підпис)                (ініціали і прізвище) </t>
  </si>
  <si>
    <t>начальник планово-фінансового підрозділу</t>
  </si>
  <si>
    <t>М. П. </t>
  </si>
  <si>
    <r>
      <t>Примітка</t>
    </r>
    <r>
      <rPr>
        <b/>
        <sz val="12"/>
        <color indexed="8"/>
        <rFont val="Times New Roman"/>
        <family val="1"/>
      </rPr>
      <t>.</t>
    </r>
    <r>
      <rPr>
        <sz val="12"/>
        <color indexed="8"/>
        <rFont val="Times New Roman"/>
        <family val="1"/>
      </rPr>
      <t xml:space="preserve"> Складається органами державного управління та місцевого самоврядування. </t>
    </r>
  </si>
  <si>
    <t>(у редакції наказу Міністерства фінансів України</t>
  </si>
  <si>
    <t>від 26 листопада 2012 року № 1220)  </t>
  </si>
  <si>
    <t>ТИПОВИЙ ШТАТНИЙ РОЗПИС</t>
  </si>
  <si>
    <t>на _____ рік</t>
  </si>
  <si>
    <t>______________________________</t>
  </si>
  <si>
    <t>(назва установи)</t>
  </si>
  <si>
    <t>штат у кількості _______ штатних одиниць</t>
  </si>
  <si>
    <t>з місячним фондом заробітної плати _____ гривень</t>
  </si>
  <si>
    <t>_________________________________________</t>
  </si>
  <si>
    <t>                                              (посада)</t>
  </si>
  <si>
    <t> (підпис керівника)                           (ініціали і прізвище)</t>
  </si>
  <si>
    <t>        (число, місяць, рік)</t>
  </si>
  <si>
    <t>М. П.</t>
  </si>
  <si>
    <t>з/п</t>
  </si>
  <si>
    <t>Назва структурного підрозділу та посад</t>
  </si>
  <si>
    <t>Кількість штатних посад</t>
  </si>
  <si>
    <t>Посадовий оклад (грн.)</t>
  </si>
  <si>
    <t>Надбавки (грн.)</t>
  </si>
  <si>
    <t>Доплати (грн.)</t>
  </si>
  <si>
    <t>Фонд заробітної плати на місяць (грн.)</t>
  </si>
  <si>
    <t>Фонд заробітної плати на</t>
  </si>
  <si>
    <t>_____ рік</t>
  </si>
  <si>
    <t>(підпис)               (ініціали і прізвище)</t>
  </si>
  <si>
    <t>(підпис)               (ініціали і прізвище)</t>
  </si>
  <si>
    <t>ЗВЕДЕНИЙ КОШТОРИС</t>
  </si>
  <si>
    <t xml:space="preserve">на ____ рік </t>
  </si>
  <si>
    <t>Вид бюджету _________________________________________________________________________,</t>
  </si>
  <si>
    <t>код та назва відомчої класифікації видатків та кредитування бюджету _________________________,</t>
  </si>
  <si>
    <t>код та назва програмної класифікації видатків та кредитування державного бюджету _____________</t>
  </si>
  <si>
    <t>(код та назва тимчасової класифікації видатків та кредитування місцевих бюджетів _____________).</t>
  </si>
  <si>
    <r>
      <t>НАДХОДЖЕННЯ - усього</t>
    </r>
    <r>
      <rPr>
        <sz val="12"/>
        <color indexed="8"/>
        <rFont val="Times New Roman"/>
        <family val="1"/>
      </rPr>
      <t> </t>
    </r>
  </si>
  <si>
    <t xml:space="preserve"> надходження від плати за послуги, що надаються бюджетними установами згідно із законодавством </t>
  </si>
  <si>
    <r>
      <t xml:space="preserve"> інші джерела власних надходжень бюджетних установ</t>
    </r>
    <r>
      <rPr>
        <sz val="11"/>
        <color indexed="8"/>
        <rFont val="Times New Roman"/>
        <family val="1"/>
      </rPr>
      <t> </t>
    </r>
  </si>
  <si>
    <r>
      <t xml:space="preserve"> інші надходження, у т. ч.</t>
    </r>
    <r>
      <rPr>
        <sz val="11"/>
        <color indexed="8"/>
        <rFont val="Times New Roman"/>
        <family val="1"/>
      </rPr>
      <t> </t>
    </r>
  </si>
  <si>
    <r>
      <t>х</t>
    </r>
    <r>
      <rPr>
        <i/>
        <sz val="11"/>
        <color indexed="8"/>
        <rFont val="Times New Roman"/>
        <family val="1"/>
      </rPr>
      <t> </t>
    </r>
  </si>
  <si>
    <r>
      <t xml:space="preserve"> інші доходи (розписати за кодами класифікації доходів бюджету)</t>
    </r>
    <r>
      <rPr>
        <sz val="11"/>
        <color indexed="8"/>
        <rFont val="Times New Roman"/>
        <family val="1"/>
      </rPr>
      <t> </t>
    </r>
  </si>
  <si>
    <r>
      <t xml:space="preserve"> фінансування (розписати за кодами класифікації фінансування бюджету за типом боргового зобов'язання)</t>
    </r>
    <r>
      <rPr>
        <sz val="11"/>
        <color indexed="8"/>
        <rFont val="Times New Roman"/>
        <family val="1"/>
      </rPr>
      <t> </t>
    </r>
  </si>
  <si>
    <r>
      <t xml:space="preserve"> повернення кредитів до бюджету (розписати за кодами програмної класифікації видатків та кредитування, класифікації кредитування бюджету)</t>
    </r>
    <r>
      <rPr>
        <sz val="11"/>
        <color indexed="8"/>
        <rFont val="Times New Roman"/>
        <family val="1"/>
      </rPr>
      <t> </t>
    </r>
  </si>
  <si>
    <r>
      <t>ВИДАТКИ ТА</t>
    </r>
    <r>
      <rPr>
        <sz val="11"/>
        <color indexed="8"/>
        <rFont val="Times New Roman"/>
        <family val="1"/>
      </rPr>
      <t xml:space="preserve"> </t>
    </r>
    <r>
      <rPr>
        <b/>
        <sz val="11"/>
        <color indexed="8"/>
        <rFont val="Times New Roman"/>
        <family val="1"/>
      </rPr>
      <t>НАДАННЯ КРЕДИТІВ - усього</t>
    </r>
    <r>
      <rPr>
        <sz val="11"/>
        <color indexed="8"/>
        <rFont val="Times New Roman"/>
        <family val="1"/>
      </rPr>
      <t> </t>
    </r>
  </si>
  <si>
    <t>Грошове утримання військовослужбовців  </t>
  </si>
  <si>
    <r>
      <t>Нарахування на оплату праці</t>
    </r>
    <r>
      <rPr>
        <b/>
        <sz val="11"/>
        <color indexed="8"/>
        <rFont val="Times New Roman"/>
        <family val="1"/>
      </rPr>
      <t> </t>
    </r>
  </si>
  <si>
    <r>
      <t>Використання</t>
    </r>
    <r>
      <rPr>
        <i/>
        <sz val="11"/>
        <color indexed="8"/>
        <rFont val="Times New Roman"/>
        <family val="1"/>
      </rPr>
      <t xml:space="preserve"> </t>
    </r>
    <r>
      <rPr>
        <b/>
        <i/>
        <sz val="11"/>
        <color indexed="8"/>
        <rFont val="Times New Roman"/>
        <family val="1"/>
      </rPr>
      <t>товарів і послуг</t>
    </r>
  </si>
  <si>
    <t>2273 </t>
  </si>
  <si>
    <t>2280 </t>
  </si>
  <si>
    <t>2400 </t>
  </si>
  <si>
    <t>2410 </t>
  </si>
  <si>
    <t>2420 </t>
  </si>
  <si>
    <r>
      <t>Поточні трансферти</t>
    </r>
    <r>
      <rPr>
        <i/>
        <sz val="11"/>
        <color indexed="8"/>
        <rFont val="Times New Roman"/>
        <family val="1"/>
      </rPr>
      <t> </t>
    </r>
  </si>
  <si>
    <t>Поточні трансферти урядам іноземних держав та міжнародним організаціям </t>
  </si>
  <si>
    <t>2630 </t>
  </si>
  <si>
    <r>
      <t xml:space="preserve">Інші </t>
    </r>
    <r>
      <rPr>
        <b/>
        <i/>
        <sz val="11"/>
        <color indexed="8"/>
        <rFont val="Times New Roman"/>
        <family val="1"/>
      </rPr>
      <t>поточні</t>
    </r>
    <r>
      <rPr>
        <b/>
        <sz val="11"/>
        <color indexed="8"/>
        <rFont val="Times New Roman"/>
        <family val="1"/>
      </rPr>
      <t xml:space="preserve"> видатки  </t>
    </r>
  </si>
  <si>
    <r>
      <t>Придбання основного капіталу</t>
    </r>
    <r>
      <rPr>
        <sz val="11"/>
        <color indexed="8"/>
        <rFont val="Times New Roman"/>
        <family val="1"/>
      </rPr>
      <t> </t>
    </r>
  </si>
  <si>
    <t>Капітальне будівництво (придбання) інших об’єктів  </t>
  </si>
  <si>
    <t>Реконструкція житлового фонду (приміщень) </t>
  </si>
  <si>
    <r>
      <t xml:space="preserve">           Надання зовнішніх кредитів</t>
    </r>
    <r>
      <rPr>
        <sz val="11"/>
        <color indexed="8"/>
        <rFont val="Times New Roman"/>
        <family val="1"/>
      </rPr>
      <t> </t>
    </r>
  </si>
  <si>
    <r>
      <t xml:space="preserve"> * С</t>
    </r>
    <r>
      <rPr>
        <sz val="10"/>
        <color indexed="8"/>
        <rFont val="Times New Roman"/>
        <family val="1"/>
      </rPr>
      <t>ума проставляється за кодом відповідно до класифікації кредитування бюджету та не враховується у рядку "НАДХОДЖЕННЯ - усього"</t>
    </r>
    <r>
      <rPr>
        <sz val="12"/>
        <color indexed="8"/>
        <rFont val="Times New Roman"/>
        <family val="1"/>
      </rPr>
      <t>.</t>
    </r>
  </si>
  <si>
    <t>Керівник  </t>
  </si>
  <si>
    <t>___________</t>
  </si>
  <si>
    <t xml:space="preserve">                     _____________________________</t>
  </si>
  <si>
    <t xml:space="preserve">                                 (підпис)     (ініціали і прізвище) </t>
  </si>
  <si>
    <t>державного бюджету                                                                                         В.П. Лозицький</t>
  </si>
  <si>
    <r>
      <t>(у редакції наказу</t>
    </r>
    <r>
      <rPr>
        <b/>
        <sz val="10"/>
        <color indexed="8"/>
        <rFont val="Times New Roman"/>
        <family val="1"/>
      </rPr>
      <t xml:space="preserve"> </t>
    </r>
    <r>
      <rPr>
        <sz val="10"/>
        <color indexed="8"/>
        <rFont val="Times New Roman"/>
        <family val="1"/>
      </rPr>
      <t>Міністерства фінансів України</t>
    </r>
  </si>
  <si>
    <r>
      <t>від 26 листопада 2012 року № 1220)</t>
    </r>
    <r>
      <rPr>
        <sz val="12"/>
        <color indexed="8"/>
        <rFont val="Times New Roman"/>
        <family val="1"/>
      </rPr>
      <t> </t>
    </r>
  </si>
  <si>
    <t>(грн)</t>
  </si>
  <si>
    <t>ЛІМІТНА ДОВІДКА ПРО БЮДЖЕТНІ АСИГНУВАННЯ ТА КРЕДИТУВАННЯ</t>
  </si>
  <si>
    <t>на _______ рік </t>
  </si>
  <si>
    <t>Видана ______________________________________________________________________________</t>
  </si>
  <si>
    <t>         (назва установи, яка видала лімітну довідку)</t>
  </si>
  <si>
    <t>_____________________________________________________________________________________</t>
  </si>
  <si>
    <t>                (назва установи, якій видається лімітна довідка)</t>
  </si>
  <si>
    <t>Підстава: _____________________________________________________________________________</t>
  </si>
  <si>
    <t>1) З _________________________________________________________________________ бюджету</t>
  </si>
  <si>
    <t>за ___________________________________________________________________________________</t>
  </si>
  <si>
    <t>           (код та назва програмної класифікації видатків та кредитування державного бюджету / тимчасової класифікації</t>
  </si>
  <si>
    <r>
      <t>                                                                  </t>
    </r>
    <r>
      <rPr>
        <sz val="10"/>
        <color indexed="8"/>
        <rFont val="Times New Roman"/>
        <family val="1"/>
      </rPr>
      <t>видатків та кредитування місцевих бюджетів)</t>
    </r>
  </si>
  <si>
    <t>виділено _______________________________________________________________, у тому числі на: </t>
  </si>
  <si>
    <t>Назва видатків</t>
  </si>
  <si>
    <t>за економічною класифікацією видатків бюджету та класифікацією кредитування бюджету</t>
  </si>
  <si>
    <t>Разом </t>
  </si>
  <si>
    <t>Загальний фонд </t>
  </si>
  <si>
    <t>Спеціальний фонд </t>
  </si>
  <si>
    <t>видатки споживання - разом, з них: </t>
  </si>
  <si>
    <t xml:space="preserve">оплата праці </t>
  </si>
  <si>
    <t>оплата комунальних послуг та енергоносіїв </t>
  </si>
  <si>
    <t>видатки розвитку </t>
  </si>
  <si>
    <t>повернення кредитів до бюджету </t>
  </si>
  <si>
    <t>надання кредитів із бюджету </t>
  </si>
  <si>
    <t>усього </t>
  </si>
  <si>
    <t>2) У сумі асигнувань загального фонду бюджету враховано витрати на утримання:</t>
  </si>
  <si>
    <t>3) Помісячні обсяги асигнувань та надання кредитів загального фонду бюджету встановлено такі*: </t>
  </si>
  <si>
    <t>Січень </t>
  </si>
  <si>
    <t>Лютий </t>
  </si>
  <si>
    <t>Березень </t>
  </si>
  <si>
    <t>Квітень </t>
  </si>
  <si>
    <t>Травень </t>
  </si>
  <si>
    <t>Червень </t>
  </si>
  <si>
    <t>Липень </t>
  </si>
  <si>
    <t>Серпень </t>
  </si>
  <si>
    <t>Вересень </t>
  </si>
  <si>
    <t>Жовтень </t>
  </si>
  <si>
    <t>Листопад </t>
  </si>
  <si>
    <t>Грудень </t>
  </si>
  <si>
    <t>4) Проекти кошторису, плану асигнувань загального фонду, плану надання кредитів загального фонду бюджету, плану використання бюджетних коштів, помісячного плану використання бюджетних коштів, помісячного розпису спеціального фонду державного бюджету (за винятком власних надходжень бюджетних установ та відповідних видатків), штатного розпису установи на ____ рік із зведеними даними та розрахунками повинні бути подані на затвердження до</t>
  </si>
  <si>
    <t>______________________________________.</t>
  </si>
  <si>
    <t>                           (число, місяць, рік) </t>
  </si>
  <si>
    <t>_____________________________________</t>
  </si>
  <si>
    <t>(підпис)         (ініціали і прізвище) </t>
  </si>
  <si>
    <t xml:space="preserve">                       _________________</t>
  </si>
  <si>
    <r>
      <t xml:space="preserve">М. П. </t>
    </r>
    <r>
      <rPr>
        <sz val="10"/>
        <color indexed="8"/>
        <rFont val="Times New Roman"/>
        <family val="1"/>
      </rPr>
      <t>                 (число, місяць, рік)</t>
    </r>
  </si>
  <si>
    <t>від  04 грудня  2015 року № 1118) </t>
  </si>
  <si>
    <r>
      <t xml:space="preserve">* </t>
    </r>
    <r>
      <rPr>
        <sz val="10"/>
        <color indexed="8"/>
        <rFont val="Times New Roman"/>
        <family val="1"/>
      </rPr>
      <t>Місцеві фінансові органи самостійно приймають рішення щодо потреби подання таких показників. </t>
    </r>
  </si>
  <si>
    <t>Додаток 2</t>
  </si>
  <si>
    <t xml:space="preserve">до Інструкції про складання і виконання розпису </t>
  </si>
  <si>
    <t>Державного бюджету України</t>
  </si>
  <si>
    <r>
      <t>(у редакції наказу</t>
    </r>
    <r>
      <rPr>
        <b/>
        <sz val="9"/>
        <rFont val="Times New Roman"/>
        <family val="1"/>
      </rPr>
      <t xml:space="preserve"> </t>
    </r>
    <r>
      <rPr>
        <sz val="9"/>
        <rFont val="Times New Roman"/>
        <family val="1"/>
      </rPr>
      <t xml:space="preserve">Міністерства фінансів України </t>
    </r>
  </si>
  <si>
    <r>
      <t>від 26 листопада 2012 року № 1220</t>
    </r>
    <r>
      <rPr>
        <sz val="9"/>
        <rFont val="Times New Roman"/>
        <family val="1"/>
      </rPr>
      <t>)</t>
    </r>
  </si>
  <si>
    <t>ЗАТВЕРДЖУЮ</t>
  </si>
  <si>
    <t>_________________________________</t>
  </si>
  <si>
    <t xml:space="preserve">                         (посада) </t>
  </si>
  <si>
    <t>(підпис)            (ініціали і прізвище)</t>
  </si>
  <si>
    <t>ДОВІДКА</t>
  </si>
  <si>
    <t xml:space="preserve">про зміни до помісячного розпису асигнувань (за винятком надання кредитів з бюджету) загального фонду бюджету </t>
  </si>
  <si>
    <t>на ________ рік</t>
  </si>
  <si>
    <t>Номер __________________</t>
  </si>
  <si>
    <t>Дата ___________________</t>
  </si>
  <si>
    <t>(код та назва тимчасової класифікації видатків та кредитування місцевих бюджетів ______________).</t>
  </si>
  <si>
    <t>Відділ-виконавець _____________________________________________________________________</t>
  </si>
  <si>
    <t xml:space="preserve">Підстава _____________________________________________________________________________          </t>
  </si>
  <si>
    <t xml:space="preserve">                                                                                                                                               (тис. грн.)</t>
  </si>
  <si>
    <t xml:space="preserve">Найменування </t>
  </si>
  <si>
    <t>Сума змін (+, -) </t>
  </si>
  <si>
    <t>у тому числі за місяцями:</t>
  </si>
  <si>
    <t>разом на рік</t>
  </si>
  <si>
    <t>січень</t>
  </si>
  <si>
    <t>лютий</t>
  </si>
  <si>
    <t>березень</t>
  </si>
  <si>
    <t>квітень</t>
  </si>
  <si>
    <t>травень</t>
  </si>
  <si>
    <t>червень</t>
  </si>
  <si>
    <t>липень</t>
  </si>
  <si>
    <t>серпень</t>
  </si>
  <si>
    <t>вересень</t>
  </si>
  <si>
    <t>жовтень</t>
  </si>
  <si>
    <t>листопад</t>
  </si>
  <si>
    <t xml:space="preserve">                     М.П. Міхновець</t>
  </si>
  <si>
    <t>грудень</t>
  </si>
  <si>
    <t>УСЬОГО</t>
  </si>
  <si>
    <t>Директор</t>
  </si>
  <si>
    <t>Департаменту державного бюджету                                                                                         Директор відповідного структурного підрозділу </t>
  </si>
  <si>
    <t xml:space="preserve">                                                                                                                                                                                                                                       від  04  грудня  2015 року № 118)</t>
  </si>
  <si>
    <t xml:space="preserve">                                                                                                                                         від  04   грудня   2015 року    № 1118)</t>
  </si>
  <si>
    <t xml:space="preserve">_________________________________                                                                                   _________________________________   </t>
  </si>
  <si>
    <t xml:space="preserve">  (підпис)              (ініціали і прізвище)                                                                                       (підпис)              (ініціали і прізвище)</t>
  </si>
  <si>
    <t>* Технічний код, який включає всі коди економічної класифікації видатків бюджету, крім тих, що виділені окремо.</t>
  </si>
  <si>
    <t>Додаток 12</t>
  </si>
  <si>
    <t xml:space="preserve">                          (посада) </t>
  </si>
  <si>
    <t xml:space="preserve">    (підпис)            (ініціали і прізвище)</t>
  </si>
  <si>
    <t>про зміни до плану асигнувань (за винятком надання кредитів з бюджету) загального фонду бюджету</t>
  </si>
  <si>
    <t>код за ЄДРПОУ та найменування бюджетної установи ______________________________________,</t>
  </si>
  <si>
    <t xml:space="preserve">Підстава _____________________________________________________________________________     </t>
  </si>
  <si>
    <t xml:space="preserve">                                                                                                                                                           ( грн.)</t>
  </si>
  <si>
    <t>Додаток 14</t>
  </si>
  <si>
    <t>до Інструкції про складання і виконання розпису Державного бюджету України</t>
  </si>
  <si>
    <t xml:space="preserve">                         (посада)</t>
  </si>
  <si>
    <t xml:space="preserve">    (підпис)            (ініціали і прізвище) </t>
  </si>
  <si>
    <t>про зміни до плану спеціального фонду бюджету (за винятком власних надходжень бюджетних установ та відповідних видатків)</t>
  </si>
  <si>
    <t>Дата ______________ </t>
  </si>
  <si>
    <t xml:space="preserve">Номер _____________ </t>
  </si>
  <si>
    <t>Вид бюджету ________________________________________________________________________________________________________________________,</t>
  </si>
  <si>
    <t>код за ЄДРПОУ та найменування бюджетної установи _____________________________________________________________________________________,</t>
  </si>
  <si>
    <t>код та назва відомчої класифікації видатків та кредитування бюджету ________________________________________________________________________,</t>
  </si>
  <si>
    <t>код та назва програмної класифікації видатків та кредитування державного бюджету ___________________________________________________________</t>
  </si>
  <si>
    <t>(код та назва тимчасової класифікації видатків та кредитування місцевих бюджетів ____________________________________________________________).</t>
  </si>
  <si>
    <t xml:space="preserve">Підстава ___________________________________________________________                                                                                                                                                                                                          </t>
  </si>
  <si>
    <t>Код</t>
  </si>
  <si>
    <r>
      <t>ІНШІ НАДХОДЖЕННЯ - усього</t>
    </r>
    <r>
      <rPr>
        <sz val="9"/>
        <color indexed="8"/>
        <rFont val="Times New Roman"/>
        <family val="1"/>
      </rPr>
      <t> </t>
    </r>
  </si>
  <si>
    <t>у тому числі:  </t>
  </si>
  <si>
    <t>доходи (розписати за кодами класифікації доходів бюджету) </t>
  </si>
  <si>
    <t>фінансування (розписати за кодами класифікації фінансування бюджету за типом боргового зобов'язання) </t>
  </si>
  <si>
    <t>повернення кредитів до бюджету (розписати за кодами програмної класифікації видатків та кредитування бюджету) </t>
  </si>
  <si>
    <t>видатки (розписати за кодами економічної класифікації видатків бюджету) </t>
  </si>
  <si>
    <t>надання кредитів з бюджету (розписати за кодами класифікації кредитування бюджету) </t>
  </si>
  <si>
    <t xml:space="preserve">                Керівник                                                                                                                                     Керівник бухгалтерської служби / начальник планово-фінансового підрозділу</t>
  </si>
  <si>
    <t xml:space="preserve">                 _________________________________                                                                                   ____________________________________ </t>
  </si>
  <si>
    <t xml:space="preserve">                  (підпис)              (ініціали і прізвище)                                                                                          (підпис)              (ініціали і прізвище)</t>
  </si>
  <si>
    <t xml:space="preserve">М.П.*   </t>
  </si>
  <si>
    <t>*Заповнюється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</si>
  <si>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 xml:space="preserve">                 Керівник                                                                                                                                   Керівник бухгалтерської служби / начальник планово-фінансового підрозділу</t>
  </si>
  <si>
    <t xml:space="preserve">                 _________________________________                                                                                _________________________________   </t>
  </si>
  <si>
    <t xml:space="preserve">                 (підпис)              (ініціали і прізвище)                                                                                       (підпис)              (ініціали і прізвище)</t>
  </si>
  <si>
    <t>М.П.**</t>
  </si>
  <si>
    <r>
      <t>**</t>
    </r>
    <r>
      <rPr>
        <vertAlign val="superscript"/>
        <sz val="9"/>
        <rFont val="Times New Roman"/>
        <family val="1"/>
      </rPr>
      <t xml:space="preserve"> </t>
    </r>
    <r>
      <rPr>
        <sz val="9"/>
        <rFont val="Times New Roman"/>
        <family val="1"/>
      </rPr>
      <t xml:space="preserve">Заповнюється розпорядниками нижчого рівня, крім головних розпорядників та </t>
    </r>
    <r>
      <rPr>
        <sz val="9"/>
        <color indexed="8"/>
        <rFont val="Times New Roman"/>
        <family val="1"/>
      </rPr>
      <t>національних вищих навчальних закладів, яким безпосередньо встановлені призначення у державному бюджеті.</t>
    </r>
  </si>
  <si>
    <t>ЗАТВЕРДЖЕНО</t>
  </si>
  <si>
    <t xml:space="preserve">Наказ Міністерства фінансів України  </t>
  </si>
  <si>
    <t>28 січня 2002 року № 57</t>
  </si>
  <si>
    <r>
      <t>(у редакції наказу</t>
    </r>
    <r>
      <rPr>
        <b/>
        <sz val="10"/>
        <color indexed="8"/>
        <rFont val="Times New Roman"/>
        <family val="1"/>
      </rPr>
      <t xml:space="preserve"> </t>
    </r>
    <r>
      <rPr>
        <sz val="10"/>
        <color indexed="8"/>
        <rFont val="Times New Roman"/>
        <family val="1"/>
      </rPr>
      <t xml:space="preserve">Міністерства фінансів України  </t>
    </r>
  </si>
  <si>
    <t>:**Сума  проставляється  за  кодом  відповідно  до  класифікації   кредитування  бюджету   та  не  враховується  у  рядку ’’НАДХОДЖЕННЯ’’-  усього</t>
  </si>
  <si>
    <t>’’НАДХОДЖЕННЯ’’- усього</t>
  </si>
  <si>
    <t xml:space="preserve">                                                                                                                   28  січня  2002 року  №57</t>
  </si>
  <si>
    <t>                                                                                                                                                            (сума словами і цифрами)</t>
  </si>
  <si>
    <t>Оплата енергосервісу</t>
  </si>
  <si>
    <t>** </t>
  </si>
  <si>
    <t xml:space="preserve">                       Наказ Міністерства фінансів України  </t>
  </si>
  <si>
    <t>від 26 листопада 2012 року № 1220) </t>
  </si>
  <si>
    <t xml:space="preserve">  </t>
  </si>
  <si>
    <t xml:space="preserve"> (сума словами і цифрами)</t>
  </si>
  <si>
    <t>ПЛАН АСИГНУВАНЬ (ЗА ВИНЯТКОМ НАДАННЯ КРЕДИТІВ З БЮДЖЕТУ) ЗАГАЛЬНОГО ФОНДУ БЮДЖЕТУ</t>
  </si>
  <si>
    <t>02147196      Відділ  освіти  Тальнівської районної  державної  адміністрації   Черкаської  області</t>
  </si>
  <si>
    <t xml:space="preserve">                                    М.П. Міхновець</t>
  </si>
  <si>
    <t xml:space="preserve">                                                                                                                                                                                                                                                                          Голова  Тальнівської  РДА</t>
  </si>
  <si>
    <t xml:space="preserve">                                                                                                                                                                                                                                           _________________В.П. Клименко</t>
  </si>
  <si>
    <t>                           (код за ЄДРПОУ та найменування бюджетної установи)</t>
  </si>
  <si>
    <t>Директор Департаменту                                                                                                                                                                                      В.П. Лозицький</t>
  </si>
  <si>
    <t>Директор Департаменту                                                                                           В.П. Лозицький</t>
  </si>
  <si>
    <t>м.Тальне     Тальнівського  району  Черкаської  області</t>
  </si>
  <si>
    <t>      (найменування міста, району, області)</t>
  </si>
  <si>
    <r>
      <t xml:space="preserve">Вид бюджету        </t>
    </r>
    <r>
      <rPr>
        <b/>
        <sz val="9"/>
        <color indexed="8"/>
        <rFont val="Times New Roman"/>
        <family val="1"/>
      </rPr>
      <t xml:space="preserve">місцевий </t>
    </r>
    <r>
      <rPr>
        <sz val="9"/>
        <color indexed="8"/>
        <rFont val="Times New Roman"/>
        <family val="1"/>
      </rPr>
      <t>,</t>
    </r>
  </si>
  <si>
    <t>код та назва відомчої класифікації видатків та кредитування бюджету __________________________,</t>
  </si>
  <si>
    <r>
      <t xml:space="preserve">код та назва програмної класифікації видатків та кредитування державного бюджету  </t>
    </r>
    <r>
      <rPr>
        <b/>
        <sz val="9"/>
        <color indexed="8"/>
        <rFont val="Times New Roman"/>
        <family val="1"/>
      </rPr>
      <t xml:space="preserve"> </t>
    </r>
  </si>
  <si>
    <t xml:space="preserve"> (тис. грн.) </t>
  </si>
  <si>
    <t>Найменування </t>
  </si>
  <si>
    <t>КЕКВ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</si>
  <si>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</si>
  <si>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</si>
  <si>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</si>
  <si>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</si>
  <si>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</si>
  <si>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</si>
  <si>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</si>
  <si>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</si>
  <si>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</si>
  <si>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</si>
  <si>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</si>
  <si>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</si>
  <si>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</si>
  <si>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1 </t>
  </si>
  <si>
    <t>2 </t>
  </si>
  <si>
    <t>3 </t>
  </si>
  <si>
    <t>4 </t>
  </si>
  <si>
    <t>5 </t>
  </si>
  <si>
    <t>6 </t>
  </si>
  <si>
    <t>7 </t>
  </si>
  <si>
    <t>8 </t>
  </si>
  <si>
    <t>9 </t>
  </si>
  <si>
    <t>10 </t>
  </si>
  <si>
    <t>11 </t>
  </si>
  <si>
    <t>12 </t>
  </si>
  <si>
    <t>13 </t>
  </si>
  <si>
    <t>14 </t>
  </si>
  <si>
    <t>15 </t>
  </si>
  <si>
    <r>
      <t>Поточні видатки</t>
    </r>
    <r>
      <rPr>
        <sz val="9"/>
        <color indexed="8"/>
        <rFont val="Times New Roman"/>
        <family val="1"/>
      </rPr>
      <t> </t>
    </r>
  </si>
  <si>
    <t>2000 </t>
  </si>
  <si>
    <t>Оплата праці </t>
  </si>
  <si>
    <t>2110 </t>
  </si>
  <si>
    <t>Заробітна плата </t>
  </si>
  <si>
    <t>2111 </t>
  </si>
  <si>
    <t xml:space="preserve">Грошове утримання військовослужбовців </t>
  </si>
  <si>
    <t>2112 </t>
  </si>
  <si>
    <t>Нарахування на оплату праці</t>
  </si>
  <si>
    <t>2120 </t>
  </si>
  <si>
    <t>Використання товарів і послуг</t>
  </si>
  <si>
    <t>2200 </t>
  </si>
  <si>
    <t>Предмети, матеріали, обладнання та інвентар</t>
  </si>
  <si>
    <t>Медикаменти та перев'язувальні матеріали </t>
  </si>
  <si>
    <t>2220 </t>
  </si>
  <si>
    <t>Продукти харчування </t>
  </si>
  <si>
    <t>2230 </t>
  </si>
  <si>
    <t>Оплата послуг (крім комунальних)</t>
  </si>
  <si>
    <t>Видатки на відрядження </t>
  </si>
  <si>
    <t>Видатки та заходи спеціального призначення</t>
  </si>
  <si>
    <t>Оплата комунальних послуг та енергоносіїв </t>
  </si>
  <si>
    <t>2270 </t>
  </si>
  <si>
    <t>Оплата теплопостачання </t>
  </si>
  <si>
    <t>Оплата водопостачання і водовідведення </t>
  </si>
  <si>
    <t>Оплата електроенергії  </t>
  </si>
  <si>
    <t>Оплата природного газу </t>
  </si>
  <si>
    <t>2274 </t>
  </si>
  <si>
    <t>Оплата інших енергоносіїв </t>
  </si>
  <si>
    <t>Дослідження і розробки, окремі заходи по реалізації державних (регіональних) програм  </t>
  </si>
  <si>
    <t>Дослідження і розробки, окремі заходи розвитку по реалізації державних (регіональних) програм  </t>
  </si>
  <si>
    <t>2281 </t>
  </si>
  <si>
    <t>Окремі заходи по реалізації державних (регіональних) програм, не віднесені до заходів розвитку </t>
  </si>
  <si>
    <t>2282 </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</si>
  <si>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</si>
  <si>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</si>
  <si>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</si>
  <si>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 </t>
  </si>
  <si>
    <t>2600 </t>
  </si>
  <si>
    <t xml:space="preserve">Субсидії та поточні трансферти підприємствам (установам, організаціям) </t>
  </si>
  <si>
    <t>Поточні трансферти органам державного управління інших рівнів </t>
  </si>
  <si>
    <t>Поточні трансферти урядам іноземних держав  та міжнародним організаціям</t>
  </si>
  <si>
    <t>Соціальне забезпечення </t>
  </si>
  <si>
    <t>Виплата пенсій і допомоги </t>
  </si>
  <si>
    <t>Стипендії </t>
  </si>
  <si>
    <t>Інші виплати населенню </t>
  </si>
  <si>
    <t xml:space="preserve">Оплата праці </t>
  </si>
  <si>
    <t>Медикаменти та перев'язувальні матеріали</t>
  </si>
  <si>
    <t>Продукти харчування</t>
  </si>
  <si>
    <t>Оплата комунальних послуг та енергоносіїв</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</si>
  <si>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</si>
  <si>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</si>
  <si>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Соціальне забезпечення</t>
  </si>
  <si>
    <t>Інші видатки </t>
  </si>
  <si>
    <t>5000 *</t>
  </si>
  <si>
    <t>Керівник                                                                                                                                                    _____________________________________</t>
  </si>
  <si>
    <t xml:space="preserve">                                                                                                                                                                                                      (підпис)         (ініціали і прізвище) </t>
  </si>
  <si>
    <t>Керівник бухгалтерської служби / </t>
  </si>
  <si>
    <t>начальник планово-фінансового підрозділу                                                                                         _____________________________________</t>
  </si>
  <si>
    <t xml:space="preserve">                                                                                                                                                                                                     (підпис)         (ініціали і прізвище) </t>
  </si>
  <si>
    <r>
      <t>* Т</t>
    </r>
    <r>
      <rPr>
        <sz val="10"/>
        <color indexed="8"/>
        <rFont val="Times New Roman"/>
        <family val="1"/>
      </rPr>
      <t>ехнічний код, який включає в себе всі коди економічної класифікації видатків бюджету, крім тих, що виділені окремо.</t>
    </r>
  </si>
  <si>
    <t>Директор Департаменту державного бюджету                                                                                         В.П. Лозицький</t>
  </si>
  <si>
    <t xml:space="preserve">                                                                                                                                                                                                                                                                                                                (посада)</t>
  </si>
  <si>
    <t>(грн.)</t>
  </si>
  <si>
    <t>КЕКВ</t>
  </si>
  <si>
    <t>Окремі заходи по реалізації державних (регіональних) програм, не віднесені до заходів розвитку</t>
  </si>
  <si>
    <t>Інші видатки</t>
  </si>
  <si>
    <t>5000*</t>
  </si>
  <si>
    <t xml:space="preserve">Керівник                                                                                                                                                                                                                            ___________________________________                                                                                   </t>
  </si>
  <si>
    <t xml:space="preserve"> безпосередньо встановлені призначення у державному бюджеті.</t>
  </si>
  <si>
    <r>
      <t xml:space="preserve">*** Заповнюється розпорядниками нижчого рівня, крім головних розпорядників та </t>
    </r>
    <r>
      <rPr>
        <sz val="9"/>
        <color indexed="8"/>
        <rFont val="Times New Roman"/>
        <family val="1"/>
      </rPr>
      <t>національних вищих навчальнихзакладів, яким</t>
    </r>
  </si>
  <si>
    <t>*До запроваження  програмно-цільового  методу  та  виконання  місцевих  бюджетів  проставляються код  та  назва  тимчасової  класифікації  видатків  та  кредитування  місцевих  бюджетів</t>
  </si>
  <si>
    <t>класифікації  видатків  та  кредитування  місцевих  бюджетів</t>
  </si>
  <si>
    <t xml:space="preserve">                                                                                                                                                                                                                                                (підпис)              (ініціали і прізвище)</t>
  </si>
  <si>
    <t>Керівник бухгалтерської служби / начальник планово-фінансового підрозділу                                                                                                         __________________________________</t>
  </si>
  <si>
    <t xml:space="preserve">                                                                                                                                                                                                                                                (підпис)              (ініціали і прізвище)</t>
  </si>
  <si>
    <t xml:space="preserve">М.П.**  </t>
  </si>
  <si>
    <t>* Технічний код, який включає в себе всі коди економічної класифікації видатків бюджету, крім тих, що виділені окремо.</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</si>
  <si>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</si>
  <si>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ЗВЕДЕНИЙ</t>
  </si>
  <si>
    <t xml:space="preserve">на _________ рік </t>
  </si>
  <si>
    <t>Вид бюджету ________________________________________________________________________,</t>
  </si>
  <si>
    <t>код та назва відомчої класифікації видатків та кредитування бюджету ________________________,</t>
  </si>
  <si>
    <t>код та назва програмної класифікації видатків та кредитування державного бюджету ____________</t>
  </si>
  <si>
    <t xml:space="preserve">(код та назва тимчасової класифікації видатків та кредитування місцевих бюджетів _____________). </t>
  </si>
  <si>
    <t>(тис. грн.) </t>
  </si>
  <si>
    <r>
      <t xml:space="preserve"> </t>
    </r>
    <r>
      <rPr>
        <sz val="10"/>
        <color indexed="8"/>
        <rFont val="Times New Roman"/>
        <family val="1"/>
      </rPr>
      <t>(грн.) </t>
    </r>
  </si>
  <si>
    <t>Код </t>
  </si>
  <si>
    <t>Разом, спеціальний фонд </t>
  </si>
  <si>
    <t>Надходження від плати за послуги, що надаються бюджетними установами згідно із законодавством</t>
  </si>
  <si>
    <t>Інші джерела власних надходжень бюджетних установ*</t>
  </si>
  <si>
    <t>Інші надходження </t>
  </si>
  <si>
    <t>назва інших надходжень за видами </t>
  </si>
  <si>
    <t>разом </t>
  </si>
  <si>
    <t>(код та назва програмної класифікації видатків та кредитування місцевих   бюджетів ( код  та  назва  Типової  програмної  класифікації  видатків   та</t>
  </si>
  <si>
    <r>
      <t xml:space="preserve">                                                                                                                                                                                                                                                         (у редакції наказу</t>
    </r>
    <r>
      <rPr>
        <b/>
        <sz val="8"/>
        <color indexed="8"/>
        <rFont val="Times New Roman"/>
        <family val="1"/>
      </rPr>
      <t xml:space="preserve"> </t>
    </r>
    <r>
      <rPr>
        <sz val="8"/>
        <color indexed="8"/>
        <rFont val="Times New Roman"/>
        <family val="1"/>
      </rPr>
      <t>Міністерства фінансів України</t>
    </r>
  </si>
  <si>
    <t xml:space="preserve">                                                                                                                                                                                                                    28 січня 2002 року № 57</t>
  </si>
  <si>
    <t xml:space="preserve">                                                                                                                                                                                                                                       Наказ Міністерства фінансів України</t>
  </si>
  <si>
    <t xml:space="preserve">                                                                                                                                                                                                           ЗАТВЕРДЖЕНО</t>
  </si>
  <si>
    <t>у т. ч. за підгрупами </t>
  </si>
  <si>
    <t>у т. ч. за підгрупами</t>
  </si>
  <si>
    <t>25010100 </t>
  </si>
  <si>
    <t>25010200 </t>
  </si>
  <si>
    <t>25010300 </t>
  </si>
  <si>
    <t>25010400 </t>
  </si>
  <si>
    <t>25020100 </t>
  </si>
  <si>
    <t>25020200 </t>
  </si>
  <si>
    <r>
      <t>НАДХОДЖЕННЯ - усього</t>
    </r>
    <r>
      <rPr>
        <sz val="11"/>
        <color indexed="8"/>
        <rFont val="Times New Roman"/>
        <family val="1"/>
      </rPr>
      <t> </t>
    </r>
  </si>
  <si>
    <t>х </t>
  </si>
  <si>
    <t>Надходження коштів до спеціального фонду бюджету </t>
  </si>
  <si>
    <r>
      <t>ВИДАТКИ ТА НАДАННЯ КРЕДИТІВ - усього</t>
    </r>
    <r>
      <rPr>
        <sz val="11"/>
        <color indexed="8"/>
        <rFont val="Times New Roman"/>
        <family val="1"/>
      </rPr>
      <t> </t>
    </r>
  </si>
  <si>
    <r>
      <t>Поточні видатки</t>
    </r>
    <r>
      <rPr>
        <sz val="11"/>
        <color indexed="8"/>
        <rFont val="Times New Roman"/>
        <family val="1"/>
      </rPr>
      <t> </t>
    </r>
  </si>
  <si>
    <t>Нарахування на оплату праці </t>
  </si>
  <si>
    <r>
      <t>Використання</t>
    </r>
    <r>
      <rPr>
        <sz val="10"/>
        <color indexed="8"/>
        <rFont val="Times New Roman"/>
        <family val="1"/>
      </rPr>
      <t xml:space="preserve"> </t>
    </r>
    <r>
      <rPr>
        <b/>
        <sz val="10"/>
        <color indexed="8"/>
        <rFont val="Times New Roman"/>
        <family val="1"/>
      </rPr>
      <t>товарів і послуг</t>
    </r>
  </si>
  <si>
    <t>2210 </t>
  </si>
  <si>
    <t xml:space="preserve">Видатки та заходи спеціального призначення </t>
  </si>
  <si>
    <t>2271 </t>
  </si>
  <si>
    <t>2272 </t>
  </si>
  <si>
    <t>2275 </t>
  </si>
  <si>
    <t>Дослідження і розробки, окремі заходи по реалізації державних (регіональних) програм</t>
  </si>
  <si>
    <t xml:space="preserve">Дослідження і розробки, окремі заходи розвитку по реалізації державних (регіональних) програм </t>
  </si>
  <si>
    <t>Обслуговування боргових зобов'язань </t>
  </si>
  <si>
    <t>Обслуговування внутрішніх боргових зобов'язань </t>
  </si>
  <si>
    <t>Обслуговування зовнішніх боргових зобов'язань </t>
  </si>
  <si>
    <t>Субсидії та поточні трансферти підприємствам (установам, організаціям)  </t>
  </si>
  <si>
    <t>2610 </t>
  </si>
  <si>
    <t>2620 </t>
  </si>
  <si>
    <t>Поточні трансферти урядам іноземних держав та міжнародним організаціям</t>
  </si>
  <si>
    <t>2710 </t>
  </si>
  <si>
    <t>2720 </t>
  </si>
  <si>
    <t>Інші поточні видатки  </t>
  </si>
  <si>
    <r>
      <t>Капітальні видатки</t>
    </r>
    <r>
      <rPr>
        <sz val="11"/>
        <color indexed="8"/>
        <rFont val="Times New Roman"/>
        <family val="1"/>
      </rPr>
      <t> </t>
    </r>
  </si>
  <si>
    <t>3000 </t>
  </si>
  <si>
    <t>3100 </t>
  </si>
  <si>
    <t>Придбання обладнання і предметів довгострокового користування </t>
  </si>
  <si>
    <t>3110 </t>
  </si>
  <si>
    <t>Капітальне будівництво (придбання) </t>
  </si>
  <si>
    <t>3120 </t>
  </si>
  <si>
    <t>Капітальне будівництво (придбання) житла </t>
  </si>
  <si>
    <t>3121 </t>
  </si>
  <si>
    <t xml:space="preserve">Капітальне будівництво  (придбання) інших об’єктів </t>
  </si>
  <si>
    <t>3122 </t>
  </si>
  <si>
    <t>Капітальний ремонт </t>
  </si>
  <si>
    <t>3130 </t>
  </si>
  <si>
    <t>Капітальний ремонт житлового фонду (приміщень)</t>
  </si>
  <si>
    <t>3131 </t>
  </si>
  <si>
    <t>Капітальний ремонт інших об'єктів </t>
  </si>
  <si>
    <t>3132 </t>
  </si>
  <si>
    <t>Реконструкція та реставрація </t>
  </si>
  <si>
    <t>3140 </t>
  </si>
  <si>
    <t>Реконструкція житлового фонду (приміщень)</t>
  </si>
  <si>
    <t>3141 </t>
  </si>
  <si>
    <t>Реконструкція та реставрація інших об'єктів </t>
  </si>
  <si>
    <t>2142 </t>
  </si>
  <si>
    <t>Реставрація пам'яток культури, історії та архітектури </t>
  </si>
  <si>
    <t>3143 </t>
  </si>
  <si>
    <t>Створення державних запасів і резервів </t>
  </si>
  <si>
    <t>3150 </t>
  </si>
  <si>
    <t>Придбання землі і нематеріальних активів  </t>
  </si>
  <si>
    <t>3160 </t>
  </si>
  <si>
    <r>
      <t>Капітальні трансферти</t>
    </r>
    <r>
      <rPr>
        <sz val="11"/>
        <color indexed="8"/>
        <rFont val="Times New Roman"/>
        <family val="1"/>
      </rPr>
      <t> </t>
    </r>
  </si>
  <si>
    <t>3200 </t>
  </si>
  <si>
    <t>Капітальні трансферти підприємствам (установам, організаціям) </t>
  </si>
  <si>
    <t>3210 </t>
  </si>
  <si>
    <t>Капітальні трансферти органам державного управління інших рівнів </t>
  </si>
  <si>
    <t>3220 </t>
  </si>
  <si>
    <t>Капітальні трансферти урядам іноземних держав та міжнародним організаціям </t>
  </si>
  <si>
    <t>3230 </t>
  </si>
  <si>
    <t>Капітальні трансферти  населенню</t>
  </si>
  <si>
    <t>3240 </t>
  </si>
  <si>
    <r>
      <t>Надання внутрішніх кредитів</t>
    </r>
    <r>
      <rPr>
        <sz val="11"/>
        <color indexed="8"/>
        <rFont val="Times New Roman"/>
        <family val="1"/>
      </rPr>
      <t> </t>
    </r>
  </si>
  <si>
    <t>4110 </t>
  </si>
  <si>
    <t xml:space="preserve">на   2017   рік </t>
  </si>
  <si>
    <t xml:space="preserve">на 2017 рік </t>
  </si>
  <si>
    <t xml:space="preserve">                               Л.В. Коваль</t>
  </si>
  <si>
    <t xml:space="preserve">загальноосвітніми  навічальними  закладами  (в т.ч. школою - дитячим  садком,  інтернатом  при  школі),  спеціалізованими </t>
  </si>
  <si>
    <t xml:space="preserve"> при  школі),    спеціалізованими  школами,  ліцеями,  колегіумами.                                                                                                                                                                                                                        (1+2)</t>
  </si>
  <si>
    <r>
      <t xml:space="preserve">  застосовують  програмно- цільового  методу )* </t>
    </r>
    <r>
      <rPr>
        <b/>
        <sz val="9"/>
        <color indexed="8"/>
        <rFont val="Times New Roman"/>
        <family val="1"/>
      </rPr>
      <t xml:space="preserve">1011020   Надання  загальної  середньої   освіти   загальноосвітніми  навічальними  закладами  (в т.ч. школою - дитячим  садком,                                                                                                                                                             </t>
    </r>
  </si>
  <si>
    <t>інтернатом  при  школі),    спеціалізованими  школами,  ліцеями,  колегіумами.                                                                                                                                                                                        (1+2)</t>
  </si>
  <si>
    <r>
      <rPr>
        <sz val="9"/>
        <color indexed="8"/>
        <rFont val="Times New Roman"/>
        <family val="1"/>
      </rPr>
      <t>Підстава</t>
    </r>
    <r>
      <rPr>
        <b/>
        <sz val="9"/>
        <color indexed="8"/>
        <rFont val="Times New Roman"/>
        <family val="1"/>
      </rPr>
      <t>:   рішення  сесії  районної  ради   № 11-3/VII  від  23.12. 2016 р.</t>
    </r>
  </si>
  <si>
    <r>
      <t xml:space="preserve">Підстава:   </t>
    </r>
    <r>
      <rPr>
        <b/>
        <sz val="10"/>
        <color indexed="8"/>
        <rFont val="Times New Roman"/>
        <family val="1"/>
      </rPr>
      <t>рішення  сесії  районної  ради   № 11-3/VII  від  23.12. 2016 р.</t>
    </r>
  </si>
  <si>
    <t>2017 рік</t>
  </si>
  <si>
    <t xml:space="preserve">ЗВЕДЕННЯ ПОКАЗНИКІВ СПЕЦІАЛЬНОГО ФОНДУ КОШТОРИСУ на   2017 рік </t>
  </si>
  <si>
    <r>
      <t xml:space="preserve">(код та назва тимчасової класифікації видатків та кредитування місцевих бюджетів </t>
    </r>
    <r>
      <rPr>
        <b/>
        <sz val="11"/>
        <color indexed="8"/>
        <rFont val="Times New Roman"/>
        <family val="1"/>
      </rPr>
      <t xml:space="preserve"> 1011020  </t>
    </r>
  </si>
  <si>
    <r>
      <t xml:space="preserve">Підстава: </t>
    </r>
    <r>
      <rPr>
        <b/>
        <sz val="11"/>
        <color indexed="8"/>
        <rFont val="Times New Roman"/>
        <family val="1"/>
      </rPr>
      <t>рішення  сесії  районної  ради №11-3/VII  від  23.12.2016 р.</t>
    </r>
  </si>
  <si>
    <t>/07</t>
  </si>
  <si>
    <t>школи</t>
  </si>
  <si>
    <t>ліцей</t>
  </si>
  <si>
    <t>Надходження  бюджетних  установ   від  господарської   або  виробничої   дільності.</t>
  </si>
  <si>
    <t>Плата  за  оренду  майна  бюджетних   установ</t>
  </si>
  <si>
    <r>
      <t>Затверджений у сумі :</t>
    </r>
    <r>
      <rPr>
        <b/>
        <sz val="9"/>
        <color indexed="8"/>
        <rFont val="Times New Roman"/>
        <family val="1"/>
      </rPr>
      <t xml:space="preserve"> 46609878 грн.</t>
    </r>
  </si>
  <si>
    <t xml:space="preserve"> (Сорок  шість  мільйонів   шістсот   дев’ять</t>
  </si>
  <si>
    <t xml:space="preserve">  тисяч  вісімсот сімдесят   вісім  грн.  00   коп.)</t>
  </si>
  <si>
    <t xml:space="preserve"> і  науки,   молоді  та  спорту</t>
  </si>
  <si>
    <r>
      <t xml:space="preserve">код та назва відомчої класифікації видатків та кредитування бюджету  </t>
    </r>
    <r>
      <rPr>
        <b/>
        <sz val="9"/>
        <color indexed="8"/>
        <rFont val="Times New Roman"/>
        <family val="1"/>
      </rPr>
      <t>10  Відділ  освіти  Тальнівської  РДА</t>
    </r>
    <r>
      <rPr>
        <sz val="9"/>
        <color indexed="8"/>
        <rFont val="Times New Roman"/>
        <family val="1"/>
      </rPr>
      <t xml:space="preserve">  </t>
    </r>
    <r>
      <rPr>
        <b/>
        <sz val="9"/>
        <color indexed="8"/>
        <rFont val="Times New Roman"/>
        <family val="1"/>
      </rPr>
      <t xml:space="preserve">  з  питань   освіти  і  науки,   молоді  та  спорту</t>
    </r>
  </si>
  <si>
    <t>                                                                                                                                                 (число, місяць, рік)                 </t>
  </si>
  <si>
    <t>М.П.</t>
  </si>
  <si>
    <t>         (число, місяць, рік)                 </t>
  </si>
  <si>
    <r>
      <t xml:space="preserve">                                                                                                                                                                                                                         </t>
    </r>
    <r>
      <rPr>
        <sz val="9"/>
        <color indexed="8"/>
        <rFont val="Times New Roman"/>
        <family val="1"/>
      </rPr>
      <t xml:space="preserve"> М.П.   </t>
    </r>
    <r>
      <rPr>
        <b/>
        <sz val="9"/>
        <color indexed="8"/>
        <rFont val="Times New Roman"/>
        <family val="1"/>
      </rPr>
      <t xml:space="preserve">                     11.01.2017 р.</t>
    </r>
  </si>
  <si>
    <t>                                                                                                                                                                                                                                                                            (число, місяць, рік)             </t>
  </si>
  <si>
    <r>
      <t>Надання зовнішніх кредитів</t>
    </r>
    <r>
      <rPr>
        <sz val="9"/>
        <color indexed="8"/>
        <rFont val="Times New Roman"/>
        <family val="1"/>
      </rPr>
      <t> </t>
    </r>
  </si>
  <si>
    <r>
      <t xml:space="preserve">  застосовують  програмно- цільового  методу )*  </t>
    </r>
    <r>
      <rPr>
        <b/>
        <sz val="9"/>
        <color indexed="8"/>
        <rFont val="Times New Roman"/>
        <family val="1"/>
      </rPr>
      <t xml:space="preserve">1011020   Надання  загальної  середньої   освіти  </t>
    </r>
    <r>
      <rPr>
        <sz val="9"/>
        <color indexed="8"/>
        <rFont val="Times New Roman"/>
        <family val="1"/>
      </rPr>
      <t xml:space="preserve"> </t>
    </r>
    <r>
      <rPr>
        <b/>
        <sz val="9"/>
        <color indexed="8"/>
        <rFont val="Times New Roman"/>
        <family val="1"/>
      </rPr>
      <t xml:space="preserve">загальноосвітніми  навчальними  закладами  (в т.ч. школою - дитячим  садком,    інтернатом  </t>
    </r>
    <r>
      <rPr>
        <sz val="9"/>
        <color indexed="8"/>
        <rFont val="Times New Roman"/>
        <family val="1"/>
      </rPr>
      <t xml:space="preserve"> </t>
    </r>
    <r>
      <rPr>
        <b/>
        <sz val="9"/>
        <color indexed="8"/>
        <rFont val="Times New Roman"/>
        <family val="1"/>
      </rPr>
      <t xml:space="preserve">                                                                                                        </t>
    </r>
  </si>
  <si>
    <t xml:space="preserve">                                                                                                                                Начальник  відділу  освіти Тальнівської  РДА</t>
  </si>
  <si>
    <t xml:space="preserve">                                                                                                                                                                                   Л.В. Коваль                                                                                              </t>
  </si>
  <si>
    <t xml:space="preserve">                        Начальник  відділу  освіти  Тальнівської  РДА</t>
  </si>
  <si>
    <t>____________Л.В. Коваль</t>
  </si>
  <si>
    <t xml:space="preserve">                                                                      с. Легедзине    Тальнівського  району  Черкаської  області</t>
  </si>
  <si>
    <t>с. Легедзине    Тальнівського  району  Черкаської  області</t>
  </si>
  <si>
    <t>Легедзинська  загальноосвітня  школа    І - ІІІ  супенів</t>
  </si>
  <si>
    <t xml:space="preserve">       25.04.2017</t>
  </si>
  <si>
    <r>
      <t xml:space="preserve">                                      Затверджений у сумі:</t>
    </r>
    <r>
      <rPr>
        <b/>
        <sz val="10"/>
        <rFont val="Times New Roman"/>
        <family val="1"/>
      </rPr>
      <t xml:space="preserve">  2263719 грн.</t>
    </r>
  </si>
  <si>
    <t>(Два мільйони    двісті  шістдесят</t>
  </si>
  <si>
    <t xml:space="preserve">три  тисячі   сімсот  дев’ятнадцять    грн. 00 коп) </t>
  </si>
  <si>
    <t>Директор  школи                                                                                                                                                   _____________________________________</t>
  </si>
  <si>
    <t>Л.М. Подсвєтова</t>
  </si>
  <si>
    <r>
      <t xml:space="preserve">                                                                                                                                      Затверджений у сумі</t>
    </r>
    <r>
      <rPr>
        <b/>
        <sz val="10"/>
        <color indexed="8"/>
        <rFont val="Times New Roman"/>
        <family val="1"/>
      </rPr>
      <t xml:space="preserve">: 2263719  грн.  </t>
    </r>
    <r>
      <rPr>
        <sz val="10"/>
        <color indexed="8"/>
        <rFont val="Times New Roman"/>
        <family val="1"/>
      </rPr>
      <t> </t>
    </r>
  </si>
  <si>
    <t xml:space="preserve">(Два  мільйони двісті шістдесят три  тисячі  </t>
  </si>
  <si>
    <t xml:space="preserve">             сімсот  дев’ятнадцять грн.    00 коп)</t>
  </si>
  <si>
    <t>  Директор  школи</t>
  </si>
  <si>
    <t xml:space="preserve">                     Л.М. Подсвєтова</t>
  </si>
  <si>
    <r>
      <t xml:space="preserve">                                                                                                                      </t>
    </r>
    <r>
      <rPr>
        <sz val="9"/>
        <color indexed="8"/>
        <rFont val="Times New Roman"/>
        <family val="1"/>
      </rPr>
      <t xml:space="preserve">  М.П.  </t>
    </r>
    <r>
      <rPr>
        <b/>
        <sz val="9"/>
        <color indexed="8"/>
        <rFont val="Times New Roman"/>
        <family val="1"/>
      </rPr>
      <t xml:space="preserve">     25. 01. 2018 р.</t>
    </r>
  </si>
  <si>
    <t xml:space="preserve">на   2018   рік </t>
  </si>
  <si>
    <t>Легедзинська   загальноосвітня  школа    І - ІІІ  ст. Тальнівської районної ради  Черкаської області</t>
  </si>
  <si>
    <r>
      <t>код та назва відомчої класифікації видатків та кредитування бюджету  06</t>
    </r>
    <r>
      <rPr>
        <b/>
        <sz val="9"/>
        <color indexed="8"/>
        <rFont val="Times New Roman"/>
        <family val="1"/>
      </rPr>
      <t xml:space="preserve">     Відділ  освіти  Тальнівської  РДА    з  питань  освіти</t>
    </r>
  </si>
  <si>
    <r>
      <t xml:space="preserve">самоврядування,  які  не  застосовують  програмно- цільового  методу )*   </t>
    </r>
    <r>
      <rPr>
        <b/>
        <sz val="9"/>
        <color indexed="8"/>
        <rFont val="Times New Roman"/>
        <family val="1"/>
      </rPr>
      <t xml:space="preserve">0611020   Надання  загальної  середньої   освіти                              </t>
    </r>
  </si>
  <si>
    <r>
      <t xml:space="preserve">школами,  ліцеями,  колегіумами.                                                                                                                                                               </t>
    </r>
    <r>
      <rPr>
        <sz val="9"/>
        <color indexed="8"/>
        <rFont val="Times New Roman"/>
        <family val="1"/>
      </rPr>
      <t xml:space="preserve"> </t>
    </r>
  </si>
  <si>
    <t>25.01.  2018 року</t>
  </si>
  <si>
    <r>
      <t xml:space="preserve">Підстава:  </t>
    </r>
    <r>
      <rPr>
        <b/>
        <sz val="9"/>
        <color indexed="8"/>
        <rFont val="Times New Roman"/>
        <family val="1"/>
      </rPr>
      <t xml:space="preserve"> рішення  сесії  районної  ради   № 20-12/VII  від  21.12. 2017 р. ’’Про районний бюджет на 2018рік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</si>
</sst>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8">
    <font>
      <sz val="10"/>
      <name val="Arial Cyr"/>
      <family val="0"/>
    </font>
    <font>
      <sz val="12"/>
      <name val="Times New Roman"/>
      <family val="1"/>
    </font>
    <font>
      <sz val="10"/>
      <color indexed="8"/>
      <name val="Times New Roman"/>
      <family val="1"/>
    </font>
    <font>
      <b/>
      <sz val="10"/>
      <color indexed="8"/>
      <name val="Times New Roman"/>
      <family val="1"/>
    </font>
    <font>
      <b/>
      <sz val="13.5"/>
      <color indexed="8"/>
      <name val="Times New Roman"/>
      <family val="1"/>
    </font>
    <font>
      <b/>
      <sz val="9"/>
      <color indexed="8"/>
      <name val="Times New Roman"/>
      <family val="1"/>
    </font>
    <font>
      <sz val="9"/>
      <color indexed="8"/>
      <name val="Times New Roman"/>
      <family val="1"/>
    </font>
    <font>
      <sz val="11"/>
      <color indexed="8"/>
      <name val="Times New Roman"/>
      <family val="1"/>
    </font>
    <font>
      <b/>
      <sz val="11"/>
      <color indexed="8"/>
      <name val="Times New Roman"/>
      <family val="1"/>
    </font>
    <font>
      <sz val="10"/>
      <name val="Times New Roman"/>
      <family val="1"/>
    </font>
    <font>
      <sz val="12"/>
      <color indexed="8"/>
      <name val="Times New Roman"/>
      <family val="1"/>
    </font>
    <font>
      <sz val="9"/>
      <name val="Times New Roman"/>
      <family val="1"/>
    </font>
    <font>
      <i/>
      <sz val="9"/>
      <color indexed="8"/>
      <name val="Times New Roman"/>
      <family val="1"/>
    </font>
    <font>
      <sz val="13.5"/>
      <color indexed="8"/>
      <name val="Times New Roman"/>
      <family val="1"/>
    </font>
    <font>
      <b/>
      <i/>
      <sz val="11"/>
      <color indexed="8"/>
      <name val="Times New Roman"/>
      <family val="1"/>
    </font>
    <font>
      <i/>
      <sz val="10"/>
      <color indexed="8"/>
      <name val="Times New Roman"/>
      <family val="1"/>
    </font>
    <font>
      <b/>
      <sz val="10"/>
      <name val="Times New Roman"/>
      <family val="1"/>
    </font>
    <font>
      <sz val="8"/>
      <name val="Times New Roman"/>
      <family val="1"/>
    </font>
    <font>
      <sz val="11"/>
      <name val="Arial Cyr"/>
      <family val="0"/>
    </font>
    <font>
      <sz val="11"/>
      <name val="Times New Roman"/>
      <family val="1"/>
    </font>
    <font>
      <b/>
      <sz val="11"/>
      <name val="Times New Roman"/>
      <family val="1"/>
    </font>
    <font>
      <sz val="8"/>
      <color indexed="8"/>
      <name val="Times New Roman"/>
      <family val="1"/>
    </font>
    <font>
      <b/>
      <i/>
      <sz val="9"/>
      <color indexed="8"/>
      <name val="Times New Roman"/>
      <family val="1"/>
    </font>
    <font>
      <b/>
      <sz val="9"/>
      <name val="Times New Roman"/>
      <family val="1"/>
    </font>
    <font>
      <sz val="14"/>
      <name val="Times New Roman"/>
      <family val="1"/>
    </font>
    <font>
      <sz val="8"/>
      <name val="Arial Cyr"/>
      <family val="0"/>
    </font>
    <font>
      <b/>
      <sz val="8"/>
      <color indexed="8"/>
      <name val="Times New Roman"/>
      <family val="1"/>
    </font>
    <font>
      <b/>
      <sz val="10"/>
      <name val="Arial Cyr"/>
      <family val="0"/>
    </font>
    <font>
      <b/>
      <sz val="12"/>
      <color indexed="8"/>
      <name val="Times New Roman"/>
      <family val="1"/>
    </font>
    <font>
      <b/>
      <sz val="18"/>
      <color indexed="8"/>
      <name val="Times New Roman"/>
      <family val="1"/>
    </font>
    <font>
      <i/>
      <sz val="11"/>
      <color indexed="8"/>
      <name val="Times New Roman"/>
      <family val="1"/>
    </font>
    <font>
      <b/>
      <i/>
      <sz val="12"/>
      <color indexed="8"/>
      <name val="Times New Roman"/>
      <family val="1"/>
    </font>
    <font>
      <b/>
      <sz val="12"/>
      <name val="Times New Roman"/>
      <family val="1"/>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medium"/>
      <right>
        <color indexed="63"/>
      </right>
      <top style="thin">
        <color indexed="8"/>
      </top>
      <bottom style="thin">
        <color indexed="8"/>
      </bottom>
    </border>
    <border>
      <left style="medium"/>
      <right>
        <color indexed="63"/>
      </right>
      <top style="medium">
        <color indexed="8"/>
      </top>
      <bottom>
        <color indexed="63"/>
      </bottom>
    </border>
    <border>
      <left style="medium"/>
      <right>
        <color indexed="63"/>
      </right>
      <top style="medium"/>
      <bottom style="medium"/>
    </border>
    <border>
      <left style="medium"/>
      <right style="medium"/>
      <top style="thin">
        <color indexed="8"/>
      </top>
      <bottom style="thin">
        <color indexed="8"/>
      </bottom>
    </border>
    <border>
      <left style="medium"/>
      <right style="medium"/>
      <top style="medium">
        <color indexed="8"/>
      </top>
      <bottom>
        <color indexed="63"/>
      </bottom>
    </border>
    <border>
      <left style="medium"/>
      <right>
        <color indexed="63"/>
      </right>
      <top>
        <color indexed="63"/>
      </top>
      <bottom style="thin">
        <color indexed="8"/>
      </bottom>
    </border>
    <border>
      <left style="medium"/>
      <right style="medium"/>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medium"/>
      <bottom style="medium"/>
    </border>
    <border>
      <left style="medium"/>
      <right style="medium"/>
      <top style="medium"/>
      <bottom style="thin">
        <color indexed="8"/>
      </bottom>
    </border>
    <border>
      <left style="medium"/>
      <right style="medium"/>
      <top style="thin">
        <color indexed="8"/>
      </top>
      <bottom style="medium"/>
    </border>
    <border>
      <left>
        <color indexed="63"/>
      </left>
      <right>
        <color indexed="63"/>
      </right>
      <top style="thin">
        <color indexed="8"/>
      </top>
      <bottom style="thin">
        <color indexed="8"/>
      </bottom>
    </border>
    <border>
      <left>
        <color indexed="63"/>
      </left>
      <right style="medium"/>
      <top style="medium"/>
      <bottom>
        <color indexed="63"/>
      </bottom>
    </border>
    <border>
      <left style="medium"/>
      <right style="medium"/>
      <top style="medium"/>
      <bottom>
        <color indexed="63"/>
      </bottom>
    </border>
    <border>
      <left style="thin"/>
      <right style="thin"/>
      <top style="thin"/>
      <bottom style="thin"/>
    </border>
    <border>
      <left style="thin"/>
      <right style="thin"/>
      <top style="medium"/>
      <bottom style="medium"/>
    </border>
    <border>
      <left>
        <color indexed="63"/>
      </left>
      <right style="thin"/>
      <top style="thin"/>
      <bottom style="thin"/>
    </border>
    <border>
      <left>
        <color indexed="63"/>
      </left>
      <right style="thin"/>
      <top style="thin"/>
      <bottom>
        <color indexed="63"/>
      </bottom>
    </border>
    <border>
      <left>
        <color indexed="63"/>
      </left>
      <right style="thin"/>
      <top style="medium"/>
      <bottom style="medium"/>
    </border>
    <border>
      <left style="medium"/>
      <right style="medium"/>
      <top style="thin"/>
      <bottom style="thin"/>
    </border>
    <border>
      <left style="medium"/>
      <right style="medium"/>
      <top style="thin"/>
      <bottom>
        <color indexed="63"/>
      </bottom>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medium"/>
    </border>
    <border>
      <left style="medium">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medium">
        <color indexed="8"/>
      </left>
      <right>
        <color indexed="63"/>
      </right>
      <top style="medium">
        <color indexed="8"/>
      </top>
      <bottom style="medium"/>
    </border>
    <border>
      <left>
        <color indexed="63"/>
      </left>
      <right style="medium">
        <color indexed="8"/>
      </right>
      <top style="medium">
        <color indexed="8"/>
      </top>
      <bottom style="mediu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thin">
        <color indexed="8"/>
      </right>
      <top style="medium">
        <color indexed="8"/>
      </top>
      <bottom style="mediu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style="medium">
        <color indexed="8"/>
      </top>
      <bottom style="medium"/>
    </border>
    <border>
      <left style="medium"/>
      <right style="medium"/>
      <top>
        <color indexed="63"/>
      </top>
      <bottom>
        <color indexed="63"/>
      </botto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32" borderId="0" applyNumberFormat="0" applyBorder="0" applyAlignment="0" applyProtection="0"/>
  </cellStyleXfs>
  <cellXfs count="387">
    <xf numFmtId="0" fontId="0" fillId="0" borderId="0" xfId="0" applyAlignment="1">
      <alignment/>
    </xf>
    <xf numFmtId="0" fontId="2" fillId="0" borderId="0" xfId="0" applyFont="1" applyAlignment="1">
      <alignment horizontal="left" indent="15"/>
    </xf>
    <xf numFmtId="0" fontId="2" fillId="0" borderId="0" xfId="0" applyFont="1" applyAlignment="1">
      <alignment/>
    </xf>
    <xf numFmtId="0" fontId="4" fillId="0" borderId="0" xfId="0" applyFont="1" applyAlignment="1">
      <alignment/>
    </xf>
    <xf numFmtId="0" fontId="5" fillId="0" borderId="0" xfId="0" applyFont="1" applyAlignment="1">
      <alignment horizontal="right"/>
    </xf>
    <xf numFmtId="0" fontId="6" fillId="0" borderId="0" xfId="0" applyFont="1" applyAlignment="1">
      <alignment horizontal="right"/>
    </xf>
    <xf numFmtId="0" fontId="6" fillId="0" borderId="0" xfId="0" applyFont="1" applyAlignment="1">
      <alignment/>
    </xf>
    <xf numFmtId="0" fontId="4" fillId="0" borderId="0" xfId="0" applyFont="1" applyAlignment="1">
      <alignment horizontal="center"/>
    </xf>
    <xf numFmtId="0" fontId="1" fillId="0" borderId="0" xfId="0" applyFont="1" applyAlignment="1">
      <alignment/>
    </xf>
    <xf numFmtId="0" fontId="7" fillId="0" borderId="0" xfId="0" applyFont="1" applyAlignment="1">
      <alignment horizontal="right" indent="15"/>
    </xf>
    <xf numFmtId="0" fontId="5" fillId="0" borderId="0" xfId="0" applyFont="1" applyAlignment="1">
      <alignment horizontal="center"/>
    </xf>
    <xf numFmtId="0" fontId="10" fillId="0" borderId="10" xfId="0" applyFont="1" applyBorder="1" applyAlignment="1">
      <alignment horizontal="center" wrapText="1"/>
    </xf>
    <xf numFmtId="0" fontId="5" fillId="0" borderId="10" xfId="0" applyFont="1" applyBorder="1" applyAlignment="1">
      <alignment horizontal="justify" wrapText="1"/>
    </xf>
    <xf numFmtId="0" fontId="3" fillId="0" borderId="10" xfId="0" applyFont="1" applyBorder="1" applyAlignment="1">
      <alignment horizontal="justify" wrapText="1"/>
    </xf>
    <xf numFmtId="0" fontId="2" fillId="0" borderId="10" xfId="0" applyFont="1" applyBorder="1" applyAlignment="1">
      <alignment horizontal="justify" wrapText="1"/>
    </xf>
    <xf numFmtId="0" fontId="6" fillId="0" borderId="10" xfId="0" applyFont="1" applyBorder="1" applyAlignment="1">
      <alignment wrapText="1"/>
    </xf>
    <xf numFmtId="0" fontId="6" fillId="0" borderId="10" xfId="0" applyFont="1" applyBorder="1" applyAlignment="1">
      <alignment horizontal="center" wrapText="1"/>
    </xf>
    <xf numFmtId="0" fontId="10" fillId="0" borderId="0" xfId="0" applyFont="1" applyAlignment="1">
      <alignment/>
    </xf>
    <xf numFmtId="0" fontId="7" fillId="0" borderId="0" xfId="0" applyFont="1" applyAlignment="1">
      <alignment/>
    </xf>
    <xf numFmtId="0" fontId="7" fillId="0" borderId="0" xfId="0" applyFont="1" applyAlignment="1">
      <alignment horizontal="justify"/>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2" xfId="0" applyFont="1" applyBorder="1" applyAlignment="1">
      <alignment horizontal="center" vertical="top"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3" xfId="0" applyFont="1" applyBorder="1" applyAlignment="1">
      <alignment wrapText="1"/>
    </xf>
    <xf numFmtId="0" fontId="11" fillId="0" borderId="14" xfId="0" applyFont="1" applyBorder="1" applyAlignment="1">
      <alignment horizontal="center" vertical="top" wrapText="1"/>
    </xf>
    <xf numFmtId="0" fontId="11" fillId="0" borderId="14" xfId="0" applyFont="1" applyBorder="1" applyAlignment="1">
      <alignment vertical="top" wrapText="1"/>
    </xf>
    <xf numFmtId="0" fontId="11" fillId="0" borderId="0" xfId="0" applyFont="1" applyAlignment="1">
      <alignment/>
    </xf>
    <xf numFmtId="0" fontId="7" fillId="0" borderId="0" xfId="0" applyFont="1" applyAlignment="1">
      <alignment horizontal="left" indent="15"/>
    </xf>
    <xf numFmtId="0" fontId="7" fillId="0" borderId="10" xfId="0" applyFont="1" applyBorder="1" applyAlignment="1">
      <alignment horizontal="center" wrapText="1"/>
    </xf>
    <xf numFmtId="0" fontId="7" fillId="0" borderId="10" xfId="0" applyFont="1" applyBorder="1" applyAlignment="1">
      <alignment horizontal="justify" vertical="top" wrapText="1"/>
    </xf>
    <xf numFmtId="0" fontId="7" fillId="0" borderId="10" xfId="0" applyFont="1" applyBorder="1" applyAlignment="1">
      <alignment horizontal="justify" wrapText="1"/>
    </xf>
    <xf numFmtId="0" fontId="7" fillId="0" borderId="10" xfId="0" applyFont="1" applyBorder="1" applyAlignment="1">
      <alignment horizontal="center" vertical="top" wrapText="1"/>
    </xf>
    <xf numFmtId="0" fontId="8" fillId="0" borderId="10" xfId="0" applyFont="1" applyBorder="1" applyAlignment="1">
      <alignment horizontal="center" wrapText="1"/>
    </xf>
    <xf numFmtId="0" fontId="7" fillId="0" borderId="10" xfId="0" applyFont="1" applyBorder="1" applyAlignment="1">
      <alignment wrapText="1"/>
    </xf>
    <xf numFmtId="0" fontId="3" fillId="0" borderId="10" xfId="0" applyFont="1" applyBorder="1" applyAlignment="1">
      <alignment wrapText="1"/>
    </xf>
    <xf numFmtId="0" fontId="15" fillId="0" borderId="10" xfId="0" applyFont="1" applyBorder="1" applyAlignment="1">
      <alignment wrapText="1"/>
    </xf>
    <xf numFmtId="0" fontId="2" fillId="0" borderId="10" xfId="0" applyFont="1" applyBorder="1" applyAlignment="1">
      <alignment wrapText="1"/>
    </xf>
    <xf numFmtId="0" fontId="8" fillId="0" borderId="10" xfId="0" applyFont="1" applyBorder="1" applyAlignment="1">
      <alignment horizontal="justify" wrapText="1"/>
    </xf>
    <xf numFmtId="0" fontId="8" fillId="0" borderId="10" xfId="0" applyFont="1" applyBorder="1" applyAlignment="1">
      <alignment horizontal="justify" vertical="top" wrapText="1"/>
    </xf>
    <xf numFmtId="0" fontId="8" fillId="0" borderId="10" xfId="0" applyFont="1" applyBorder="1" applyAlignment="1">
      <alignment wrapText="1"/>
    </xf>
    <xf numFmtId="0" fontId="1" fillId="0" borderId="15" xfId="0" applyFont="1" applyBorder="1" applyAlignment="1">
      <alignment wrapText="1"/>
    </xf>
    <xf numFmtId="0" fontId="9" fillId="0" borderId="16" xfId="0" applyFont="1" applyBorder="1" applyAlignment="1">
      <alignment wrapText="1"/>
    </xf>
    <xf numFmtId="0" fontId="1" fillId="0" borderId="16" xfId="0" applyFont="1" applyBorder="1" applyAlignment="1">
      <alignment wrapText="1"/>
    </xf>
    <xf numFmtId="0" fontId="8" fillId="0" borderId="17" xfId="0" applyFont="1" applyBorder="1" applyAlignment="1">
      <alignment wrapText="1"/>
    </xf>
    <xf numFmtId="0" fontId="7" fillId="0" borderId="18" xfId="0" applyFont="1" applyBorder="1" applyAlignment="1">
      <alignment horizontal="center" wrapText="1"/>
    </xf>
    <xf numFmtId="0" fontId="7" fillId="0" borderId="18" xfId="0" applyFont="1" applyBorder="1" applyAlignment="1">
      <alignment horizontal="justify" wrapText="1"/>
    </xf>
    <xf numFmtId="0" fontId="7" fillId="0" borderId="18" xfId="0" applyFont="1" applyBorder="1" applyAlignment="1">
      <alignment horizontal="justify" vertical="top" wrapText="1"/>
    </xf>
    <xf numFmtId="0" fontId="1" fillId="0" borderId="19" xfId="0" applyFont="1" applyBorder="1" applyAlignment="1">
      <alignment wrapText="1"/>
    </xf>
    <xf numFmtId="0" fontId="9" fillId="0" borderId="0" xfId="0" applyFont="1" applyAlignment="1">
      <alignment/>
    </xf>
    <xf numFmtId="0" fontId="6" fillId="0" borderId="0" xfId="0" applyFont="1" applyAlignment="1">
      <alignment horizontal="center"/>
    </xf>
    <xf numFmtId="0" fontId="11" fillId="0" borderId="0" xfId="0" applyFont="1" applyAlignment="1">
      <alignment horizontal="center"/>
    </xf>
    <xf numFmtId="0" fontId="5" fillId="0" borderId="20" xfId="0" applyFont="1" applyBorder="1" applyAlignment="1">
      <alignment horizontal="center" wrapText="1"/>
    </xf>
    <xf numFmtId="0" fontId="5" fillId="0" borderId="20" xfId="0" applyFont="1" applyBorder="1" applyAlignment="1">
      <alignment wrapText="1"/>
    </xf>
    <xf numFmtId="0" fontId="6" fillId="0" borderId="20" xfId="0" applyFont="1" applyBorder="1" applyAlignment="1">
      <alignment wrapText="1"/>
    </xf>
    <xf numFmtId="0" fontId="12" fillId="0" borderId="20" xfId="0" applyFont="1" applyBorder="1" applyAlignment="1">
      <alignment wrapText="1"/>
    </xf>
    <xf numFmtId="0" fontId="14" fillId="0" borderId="20" xfId="0" applyFont="1" applyBorder="1" applyAlignment="1">
      <alignment wrapText="1"/>
    </xf>
    <xf numFmtId="0" fontId="8" fillId="0" borderId="20" xfId="0" applyFont="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15" fillId="0" borderId="20" xfId="0" applyFont="1" applyBorder="1" applyAlignment="1">
      <alignment wrapText="1"/>
    </xf>
    <xf numFmtId="0" fontId="3" fillId="0" borderId="21" xfId="0" applyFont="1" applyBorder="1" applyAlignment="1">
      <alignment wrapText="1"/>
    </xf>
    <xf numFmtId="0" fontId="5" fillId="0" borderId="22" xfId="0" applyFont="1" applyBorder="1" applyAlignment="1">
      <alignment horizontal="right" wrapText="1"/>
    </xf>
    <xf numFmtId="0" fontId="5" fillId="0" borderId="23" xfId="0" applyFont="1" applyBorder="1" applyAlignment="1">
      <alignment horizontal="center" wrapText="1"/>
    </xf>
    <xf numFmtId="0" fontId="6" fillId="0" borderId="23" xfId="0" applyFont="1" applyBorder="1" applyAlignment="1">
      <alignment horizontal="center" wrapText="1"/>
    </xf>
    <xf numFmtId="0" fontId="8" fillId="0" borderId="23" xfId="0" applyFont="1" applyBorder="1" applyAlignment="1">
      <alignment horizontal="center" wrapText="1"/>
    </xf>
    <xf numFmtId="0" fontId="7" fillId="0" borderId="23"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19" xfId="0" applyFont="1" applyBorder="1" applyAlignment="1">
      <alignment horizontal="center"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10" fillId="0" borderId="22" xfId="0" applyFont="1" applyBorder="1" applyAlignment="1">
      <alignment horizontal="center" wrapText="1"/>
    </xf>
    <xf numFmtId="0" fontId="10" fillId="0" borderId="11" xfId="0" applyFont="1" applyBorder="1" applyAlignment="1">
      <alignment horizontal="center" wrapText="1"/>
    </xf>
    <xf numFmtId="0" fontId="7" fillId="0" borderId="0" xfId="0" applyFont="1" applyAlignment="1">
      <alignment horizontal="center"/>
    </xf>
    <xf numFmtId="0" fontId="18" fillId="0" borderId="0" xfId="0" applyFont="1" applyAlignment="1">
      <alignment/>
    </xf>
    <xf numFmtId="0" fontId="19" fillId="0" borderId="0" xfId="0" applyFont="1" applyAlignment="1">
      <alignment/>
    </xf>
    <xf numFmtId="0" fontId="16" fillId="0" borderId="0" xfId="0" applyFont="1" applyAlignment="1">
      <alignment/>
    </xf>
    <xf numFmtId="0" fontId="0" fillId="0" borderId="0" xfId="0" applyAlignment="1">
      <alignment wrapText="1"/>
    </xf>
    <xf numFmtId="0" fontId="6" fillId="0" borderId="0" xfId="0" applyFont="1" applyAlignment="1">
      <alignment wrapText="1"/>
    </xf>
    <xf numFmtId="0" fontId="1" fillId="0" borderId="0" xfId="0" applyFont="1" applyAlignment="1">
      <alignment wrapText="1"/>
    </xf>
    <xf numFmtId="0" fontId="6" fillId="0" borderId="0" xfId="0" applyFont="1" applyAlignment="1">
      <alignment horizontal="center" wrapText="1"/>
    </xf>
    <xf numFmtId="0" fontId="6" fillId="0" borderId="29" xfId="0" applyFont="1" applyBorder="1" applyAlignment="1">
      <alignment horizontal="center" wrapText="1"/>
    </xf>
    <xf numFmtId="0" fontId="5" fillId="0" borderId="0" xfId="0" applyFont="1" applyAlignment="1">
      <alignment horizontal="center" wrapText="1"/>
    </xf>
    <xf numFmtId="0" fontId="6" fillId="0" borderId="29" xfId="0" applyFont="1" applyBorder="1" applyAlignment="1">
      <alignment horizontal="justify" wrapText="1"/>
    </xf>
    <xf numFmtId="0" fontId="11" fillId="0" borderId="29" xfId="0" applyFont="1" applyBorder="1" applyAlignment="1">
      <alignment horizontal="center" wrapText="1"/>
    </xf>
    <xf numFmtId="0" fontId="9" fillId="0" borderId="0" xfId="0" applyFont="1" applyAlignment="1">
      <alignment wrapText="1"/>
    </xf>
    <xf numFmtId="0" fontId="6" fillId="0" borderId="0" xfId="0" applyFont="1" applyAlignment="1">
      <alignment horizontal="justify" wrapText="1"/>
    </xf>
    <xf numFmtId="0" fontId="24" fillId="0" borderId="0" xfId="0" applyFont="1" applyAlignment="1">
      <alignment horizontal="justify"/>
    </xf>
    <xf numFmtId="0" fontId="6" fillId="0" borderId="0" xfId="0" applyFont="1" applyAlignment="1">
      <alignment/>
    </xf>
    <xf numFmtId="0" fontId="5" fillId="0" borderId="29" xfId="0" applyFont="1" applyBorder="1" applyAlignment="1">
      <alignment horizontal="center" wrapText="1"/>
    </xf>
    <xf numFmtId="0" fontId="23" fillId="0" borderId="13" xfId="0" applyFont="1" applyBorder="1" applyAlignment="1">
      <alignment horizontal="right" vertical="top" wrapText="1"/>
    </xf>
    <xf numFmtId="0" fontId="7" fillId="0" borderId="0" xfId="0" applyFont="1" applyAlignment="1">
      <alignment/>
    </xf>
    <xf numFmtId="0" fontId="10" fillId="0" borderId="0" xfId="0" applyFont="1" applyAlignment="1">
      <alignment/>
    </xf>
    <xf numFmtId="0" fontId="10" fillId="0" borderId="30" xfId="0" applyFont="1" applyBorder="1" applyAlignment="1">
      <alignment horizontal="center" wrapText="1"/>
    </xf>
    <xf numFmtId="0" fontId="10" fillId="0" borderId="27" xfId="0" applyFont="1" applyBorder="1" applyAlignment="1">
      <alignment horizontal="center" wrapText="1"/>
    </xf>
    <xf numFmtId="0" fontId="10" fillId="0" borderId="31" xfId="0" applyFont="1" applyBorder="1" applyAlignment="1">
      <alignment horizontal="center" wrapText="1"/>
    </xf>
    <xf numFmtId="0" fontId="10" fillId="0" borderId="31" xfId="0" applyFont="1" applyBorder="1" applyAlignment="1">
      <alignment wrapText="1"/>
    </xf>
    <xf numFmtId="0" fontId="1" fillId="0" borderId="32" xfId="0" applyFont="1" applyBorder="1" applyAlignment="1">
      <alignment wrapText="1"/>
    </xf>
    <xf numFmtId="0" fontId="9" fillId="0" borderId="28" xfId="0" applyFont="1" applyBorder="1" applyAlignment="1">
      <alignment wrapText="1"/>
    </xf>
    <xf numFmtId="0" fontId="9" fillId="0" borderId="33" xfId="0" applyFont="1" applyBorder="1" applyAlignment="1">
      <alignment wrapText="1"/>
    </xf>
    <xf numFmtId="0" fontId="9" fillId="0" borderId="19" xfId="0" applyFont="1" applyBorder="1" applyAlignment="1">
      <alignment wrapText="1"/>
    </xf>
    <xf numFmtId="0" fontId="10" fillId="0" borderId="0" xfId="0" applyFont="1" applyAlignment="1">
      <alignment horizontal="justify"/>
    </xf>
    <xf numFmtId="0" fontId="2" fillId="0" borderId="0" xfId="0" applyFont="1" applyAlignment="1">
      <alignment horizontal="center" wrapText="1"/>
    </xf>
    <xf numFmtId="0" fontId="10" fillId="0" borderId="0" xfId="0" applyFont="1" applyAlignment="1">
      <alignment horizontal="center" wrapText="1"/>
    </xf>
    <xf numFmtId="0" fontId="10" fillId="0" borderId="0" xfId="0" applyFont="1" applyAlignment="1">
      <alignment wrapText="1"/>
    </xf>
    <xf numFmtId="0" fontId="28" fillId="0" borderId="0" xfId="0" applyFont="1" applyAlignment="1">
      <alignment horizontal="center" wrapText="1"/>
    </xf>
    <xf numFmtId="0" fontId="2" fillId="0" borderId="0" xfId="0" applyFont="1" applyAlignment="1">
      <alignment wrapText="1"/>
    </xf>
    <xf numFmtId="0" fontId="1" fillId="0" borderId="0" xfId="0" applyFont="1" applyAlignment="1">
      <alignment horizontal="justify"/>
    </xf>
    <xf numFmtId="0" fontId="1" fillId="0" borderId="34" xfId="0" applyFont="1" applyBorder="1" applyAlignment="1">
      <alignment horizontal="justify" vertical="top" wrapText="1"/>
    </xf>
    <xf numFmtId="0" fontId="0" fillId="0" borderId="35" xfId="0" applyBorder="1" applyAlignment="1">
      <alignment vertical="top" wrapText="1"/>
    </xf>
    <xf numFmtId="0" fontId="1" fillId="0" borderId="36" xfId="0" applyFont="1" applyBorder="1" applyAlignment="1">
      <alignment horizontal="justify" vertical="top" wrapText="1"/>
    </xf>
    <xf numFmtId="0" fontId="7" fillId="0" borderId="37" xfId="0" applyFont="1" applyBorder="1" applyAlignment="1">
      <alignment horizontal="center" vertical="top" wrapText="1"/>
    </xf>
    <xf numFmtId="0" fontId="7" fillId="0" borderId="38" xfId="0" applyFont="1" applyBorder="1" applyAlignment="1">
      <alignment horizontal="center" vertical="top" wrapText="1"/>
    </xf>
    <xf numFmtId="0" fontId="7" fillId="0" borderId="39" xfId="0" applyFont="1" applyBorder="1" applyAlignment="1">
      <alignment horizontal="center" vertical="top" wrapText="1"/>
    </xf>
    <xf numFmtId="0" fontId="1" fillId="0" borderId="39" xfId="0" applyFont="1" applyBorder="1" applyAlignment="1">
      <alignment horizontal="justify" vertical="top" wrapText="1"/>
    </xf>
    <xf numFmtId="0" fontId="0" fillId="0" borderId="0" xfId="0" applyAlignment="1">
      <alignment horizontal="center"/>
    </xf>
    <xf numFmtId="0" fontId="10" fillId="0" borderId="0" xfId="0" applyFont="1" applyAlignment="1">
      <alignment horizontal="justify" wrapText="1"/>
    </xf>
    <xf numFmtId="0" fontId="7" fillId="0" borderId="29" xfId="0" applyFont="1" applyBorder="1" applyAlignment="1">
      <alignment horizontal="center" wrapText="1"/>
    </xf>
    <xf numFmtId="0" fontId="7" fillId="0" borderId="29" xfId="0" applyFont="1" applyBorder="1" applyAlignment="1">
      <alignment horizontal="justify" wrapText="1"/>
    </xf>
    <xf numFmtId="0" fontId="10" fillId="0" borderId="29" xfId="0" applyFont="1" applyBorder="1" applyAlignment="1">
      <alignment horizontal="justify" wrapText="1"/>
    </xf>
    <xf numFmtId="0" fontId="7" fillId="0" borderId="40" xfId="0" applyFont="1" applyBorder="1" applyAlignment="1">
      <alignment wrapText="1"/>
    </xf>
    <xf numFmtId="0" fontId="7" fillId="0" borderId="41" xfId="0" applyFont="1" applyBorder="1" applyAlignment="1">
      <alignment wrapText="1"/>
    </xf>
    <xf numFmtId="0" fontId="31" fillId="0" borderId="0" xfId="0" applyFont="1" applyAlignment="1">
      <alignment horizontal="justify" wrapText="1"/>
    </xf>
    <xf numFmtId="0" fontId="32" fillId="0" borderId="0" xfId="0" applyFont="1" applyAlignment="1">
      <alignment/>
    </xf>
    <xf numFmtId="0" fontId="2" fillId="0" borderId="0" xfId="0" applyFont="1" applyAlignment="1">
      <alignment horizontal="justify" wrapText="1"/>
    </xf>
    <xf numFmtId="0" fontId="1" fillId="0" borderId="0" xfId="0" applyFont="1" applyAlignment="1">
      <alignment horizontal="center"/>
    </xf>
    <xf numFmtId="0" fontId="7" fillId="0" borderId="31" xfId="0" applyFont="1" applyBorder="1" applyAlignment="1">
      <alignment horizontal="justify" wrapText="1"/>
    </xf>
    <xf numFmtId="0" fontId="7" fillId="0" borderId="42" xfId="0" applyFont="1" applyBorder="1" applyAlignment="1">
      <alignment wrapText="1"/>
    </xf>
    <xf numFmtId="0" fontId="11" fillId="0" borderId="0" xfId="0" applyFont="1" applyAlignment="1">
      <alignment horizontal="left" indent="15"/>
    </xf>
    <xf numFmtId="0" fontId="6" fillId="0" borderId="0" xfId="0" applyFont="1" applyAlignment="1">
      <alignment horizontal="left" indent="15"/>
    </xf>
    <xf numFmtId="0" fontId="11" fillId="0" borderId="0" xfId="0" applyFont="1" applyAlignment="1">
      <alignment horizontal="right"/>
    </xf>
    <xf numFmtId="0" fontId="6" fillId="0" borderId="14" xfId="0" applyFont="1" applyBorder="1" applyAlignment="1">
      <alignment wrapText="1"/>
    </xf>
    <xf numFmtId="0" fontId="1" fillId="0" borderId="14" xfId="0" applyFont="1" applyBorder="1" applyAlignment="1">
      <alignment vertical="top" wrapText="1"/>
    </xf>
    <xf numFmtId="0" fontId="1" fillId="0" borderId="13" xfId="0" applyFont="1" applyBorder="1" applyAlignment="1">
      <alignment vertical="top" wrapText="1"/>
    </xf>
    <xf numFmtId="0" fontId="5" fillId="0" borderId="0" xfId="0" applyFont="1" applyAlignment="1">
      <alignment/>
    </xf>
    <xf numFmtId="0" fontId="23" fillId="0" borderId="0" xfId="0" applyFont="1" applyAlignment="1">
      <alignment horizontal="center"/>
    </xf>
    <xf numFmtId="0" fontId="6" fillId="0" borderId="13" xfId="0" applyFont="1" applyBorder="1" applyAlignment="1">
      <alignment vertical="top" wrapText="1"/>
    </xf>
    <xf numFmtId="0" fontId="5" fillId="0" borderId="14" xfId="0" applyFont="1" applyBorder="1" applyAlignment="1">
      <alignment wrapText="1"/>
    </xf>
    <xf numFmtId="0" fontId="6" fillId="0" borderId="14" xfId="0" applyFont="1" applyBorder="1" applyAlignment="1">
      <alignment vertical="top" wrapText="1"/>
    </xf>
    <xf numFmtId="0" fontId="23" fillId="0" borderId="14" xfId="0" applyFont="1" applyBorder="1" applyAlignment="1">
      <alignment horizontal="center" vertical="top" wrapText="1"/>
    </xf>
    <xf numFmtId="0" fontId="5" fillId="0" borderId="43" xfId="0" applyFont="1" applyBorder="1" applyAlignment="1">
      <alignment horizontal="center" wrapText="1"/>
    </xf>
    <xf numFmtId="0" fontId="5" fillId="0" borderId="10" xfId="0" applyFont="1" applyBorder="1" applyAlignment="1">
      <alignment horizontal="center" wrapText="1"/>
    </xf>
    <xf numFmtId="0" fontId="3" fillId="0" borderId="10" xfId="0" applyFont="1" applyBorder="1" applyAlignment="1">
      <alignment horizontal="center" wrapText="1"/>
    </xf>
    <xf numFmtId="0" fontId="2" fillId="0" borderId="44" xfId="0" applyFont="1" applyBorder="1" applyAlignment="1">
      <alignment horizontal="center" wrapText="1"/>
    </xf>
    <xf numFmtId="0" fontId="5" fillId="0" borderId="15" xfId="0" applyFont="1" applyBorder="1" applyAlignment="1">
      <alignment horizontal="center" wrapText="1"/>
    </xf>
    <xf numFmtId="0" fontId="5" fillId="0" borderId="30" xfId="0" applyFont="1" applyBorder="1" applyAlignment="1">
      <alignment horizontal="center" wrapText="1"/>
    </xf>
    <xf numFmtId="0" fontId="3" fillId="0" borderId="30" xfId="0" applyFont="1" applyBorder="1" applyAlignment="1">
      <alignment horizontal="center" wrapText="1"/>
    </xf>
    <xf numFmtId="0" fontId="2" fillId="0" borderId="45" xfId="0" applyFont="1" applyBorder="1" applyAlignment="1">
      <alignment horizontal="center" wrapText="1"/>
    </xf>
    <xf numFmtId="0" fontId="8" fillId="0" borderId="46" xfId="0" applyFont="1" applyBorder="1" applyAlignment="1">
      <alignment horizontal="center" wrapText="1"/>
    </xf>
    <xf numFmtId="0" fontId="8" fillId="0" borderId="11" xfId="0" applyFont="1" applyBorder="1" applyAlignment="1">
      <alignment horizontal="center" wrapText="1"/>
    </xf>
    <xf numFmtId="14" fontId="5" fillId="0" borderId="0" xfId="0" applyNumberFormat="1" applyFont="1" applyAlignment="1">
      <alignment/>
    </xf>
    <xf numFmtId="0" fontId="21" fillId="0" borderId="0" xfId="0" applyFont="1" applyAlignment="1">
      <alignment horizontal="right"/>
    </xf>
    <xf numFmtId="0" fontId="9" fillId="0" borderId="0" xfId="0" applyFont="1" applyAlignment="1">
      <alignment horizontal="center"/>
    </xf>
    <xf numFmtId="0" fontId="11" fillId="0" borderId="0" xfId="0" applyFont="1" applyAlignment="1">
      <alignment/>
    </xf>
    <xf numFmtId="0" fontId="10" fillId="0" borderId="44" xfId="0" applyFont="1" applyBorder="1" applyAlignment="1">
      <alignment horizontal="center" wrapText="1"/>
    </xf>
    <xf numFmtId="0" fontId="10" fillId="0" borderId="43" xfId="0" applyFont="1" applyBorder="1" applyAlignment="1">
      <alignment horizontal="center" wrapText="1"/>
    </xf>
    <xf numFmtId="0" fontId="28" fillId="0" borderId="29" xfId="0" applyFont="1" applyBorder="1" applyAlignment="1">
      <alignment horizontal="center" wrapText="1"/>
    </xf>
    <xf numFmtId="0" fontId="2" fillId="0" borderId="47" xfId="0" applyFont="1" applyBorder="1" applyAlignment="1">
      <alignment horizontal="center" wrapText="1"/>
    </xf>
    <xf numFmtId="0" fontId="8" fillId="0" borderId="48" xfId="0" applyFont="1" applyBorder="1" applyAlignment="1">
      <alignment horizontal="center" wrapText="1"/>
    </xf>
    <xf numFmtId="0" fontId="28" fillId="0" borderId="43" xfId="0" applyFont="1" applyBorder="1" applyAlignment="1">
      <alignment horizontal="center" wrapText="1"/>
    </xf>
    <xf numFmtId="0" fontId="28" fillId="0" borderId="49" xfId="0" applyFont="1" applyBorder="1" applyAlignment="1">
      <alignment horizontal="center" wrapText="1"/>
    </xf>
    <xf numFmtId="0" fontId="28" fillId="0" borderId="23" xfId="0" applyFont="1" applyBorder="1" applyAlignment="1">
      <alignment horizontal="center" wrapText="1"/>
    </xf>
    <xf numFmtId="0" fontId="28" fillId="0" borderId="10" xfId="0" applyFont="1" applyBorder="1" applyAlignment="1">
      <alignment horizontal="center" wrapText="1"/>
    </xf>
    <xf numFmtId="0" fontId="10" fillId="0" borderId="23" xfId="0" applyFont="1" applyBorder="1" applyAlignment="1">
      <alignment horizontal="center" wrapText="1"/>
    </xf>
    <xf numFmtId="0" fontId="6" fillId="0" borderId="50" xfId="0" applyFont="1" applyBorder="1" applyAlignment="1">
      <alignment horizontal="center" wrapText="1"/>
    </xf>
    <xf numFmtId="0" fontId="10" fillId="0" borderId="51" xfId="0" applyFont="1" applyBorder="1" applyAlignment="1">
      <alignment horizontal="center" wrapText="1"/>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1" xfId="0" applyBorder="1" applyAlignment="1">
      <alignment/>
    </xf>
    <xf numFmtId="0" fontId="0" fillId="0" borderId="57" xfId="0" applyBorder="1" applyAlignment="1">
      <alignment/>
    </xf>
    <xf numFmtId="0" fontId="27" fillId="0" borderId="57" xfId="0" applyFont="1" applyBorder="1" applyAlignment="1">
      <alignment/>
    </xf>
    <xf numFmtId="0" fontId="27" fillId="0" borderId="58" xfId="0" applyFont="1" applyBorder="1" applyAlignment="1">
      <alignment/>
    </xf>
    <xf numFmtId="0" fontId="27" fillId="0" borderId="11" xfId="0" applyFont="1" applyBorder="1" applyAlignment="1">
      <alignment/>
    </xf>
    <xf numFmtId="0" fontId="6" fillId="0" borderId="59" xfId="0" applyFont="1" applyBorder="1" applyAlignment="1">
      <alignment horizontal="center" wrapText="1"/>
    </xf>
    <xf numFmtId="0" fontId="0" fillId="0" borderId="60" xfId="0" applyBorder="1" applyAlignment="1">
      <alignment/>
    </xf>
    <xf numFmtId="0" fontId="0" fillId="0" borderId="61" xfId="0" applyBorder="1" applyAlignment="1">
      <alignment/>
    </xf>
    <xf numFmtId="0" fontId="10" fillId="0" borderId="29" xfId="0" applyFont="1" applyBorder="1" applyAlignment="1">
      <alignment horizontal="center" wrapText="1"/>
    </xf>
    <xf numFmtId="0" fontId="10" fillId="33" borderId="10" xfId="0" applyFont="1" applyFill="1" applyBorder="1" applyAlignment="1">
      <alignment horizontal="center" wrapText="1"/>
    </xf>
    <xf numFmtId="1" fontId="10" fillId="0" borderId="43" xfId="0" applyNumberFormat="1" applyFont="1" applyBorder="1" applyAlignment="1">
      <alignment horizontal="center" wrapText="1"/>
    </xf>
    <xf numFmtId="0" fontId="28" fillId="33" borderId="43" xfId="0" applyFont="1" applyFill="1" applyBorder="1" applyAlignment="1">
      <alignment horizontal="center" wrapText="1"/>
    </xf>
    <xf numFmtId="0" fontId="10" fillId="0" borderId="49" xfId="0" applyFont="1" applyBorder="1" applyAlignment="1">
      <alignment horizontal="center" wrapText="1"/>
    </xf>
    <xf numFmtId="0" fontId="0" fillId="0" borderId="0" xfId="0" applyFont="1" applyAlignment="1">
      <alignment/>
    </xf>
    <xf numFmtId="0" fontId="27" fillId="0" borderId="0" xfId="0" applyFont="1" applyAlignment="1">
      <alignment/>
    </xf>
    <xf numFmtId="0" fontId="10" fillId="33" borderId="43" xfId="0" applyFont="1" applyFill="1" applyBorder="1" applyAlignment="1">
      <alignment horizontal="center" wrapText="1"/>
    </xf>
    <xf numFmtId="0" fontId="10" fillId="33" borderId="44" xfId="0" applyFont="1" applyFill="1" applyBorder="1" applyAlignment="1">
      <alignment horizontal="center" wrapText="1"/>
    </xf>
    <xf numFmtId="0" fontId="10" fillId="33" borderId="0" xfId="0" applyFont="1" applyFill="1" applyBorder="1" applyAlignment="1">
      <alignment horizontal="center" wrapText="1"/>
    </xf>
    <xf numFmtId="0" fontId="6" fillId="0" borderId="62" xfId="0" applyFont="1" applyFill="1" applyBorder="1" applyAlignment="1">
      <alignment horizontal="center" wrapText="1"/>
    </xf>
    <xf numFmtId="0" fontId="10" fillId="34" borderId="29" xfId="0" applyFont="1" applyFill="1" applyBorder="1" applyAlignment="1">
      <alignment horizontal="center" wrapText="1"/>
    </xf>
    <xf numFmtId="0" fontId="28" fillId="34" borderId="29" xfId="0" applyFont="1" applyFill="1" applyBorder="1" applyAlignment="1">
      <alignment horizontal="center" wrapText="1"/>
    </xf>
    <xf numFmtId="0" fontId="10" fillId="34" borderId="10" xfId="0" applyFont="1" applyFill="1" applyBorder="1" applyAlignment="1">
      <alignment horizontal="center" wrapText="1"/>
    </xf>
    <xf numFmtId="0" fontId="28" fillId="34" borderId="43" xfId="0" applyFont="1" applyFill="1" applyBorder="1" applyAlignment="1">
      <alignment horizontal="center" wrapText="1"/>
    </xf>
    <xf numFmtId="0" fontId="10" fillId="0" borderId="10" xfId="0" applyFont="1" applyFill="1" applyBorder="1" applyAlignment="1">
      <alignment horizontal="center" wrapText="1"/>
    </xf>
    <xf numFmtId="0" fontId="10" fillId="0" borderId="43" xfId="0" applyFont="1" applyFill="1" applyBorder="1" applyAlignment="1">
      <alignment horizontal="center" wrapText="1"/>
    </xf>
    <xf numFmtId="0" fontId="25" fillId="0" borderId="0" xfId="0" applyFont="1" applyAlignment="1">
      <alignment horizontal="left"/>
    </xf>
    <xf numFmtId="0" fontId="11" fillId="0" borderId="0" xfId="0" applyFont="1" applyAlignment="1">
      <alignment horizontal="left"/>
    </xf>
    <xf numFmtId="0" fontId="6" fillId="0" borderId="0" xfId="0" applyFont="1" applyAlignment="1">
      <alignment horizontal="left" wrapText="1"/>
    </xf>
    <xf numFmtId="0" fontId="0" fillId="0" borderId="0" xfId="0" applyAlignment="1">
      <alignment horizontal="left"/>
    </xf>
    <xf numFmtId="0" fontId="6" fillId="0" borderId="34" xfId="0" applyFont="1" applyBorder="1" applyAlignment="1">
      <alignment horizontal="center" wrapText="1"/>
    </xf>
    <xf numFmtId="0" fontId="6" fillId="0" borderId="40" xfId="0" applyFont="1" applyBorder="1" applyAlignment="1">
      <alignment horizontal="center" wrapText="1"/>
    </xf>
    <xf numFmtId="0" fontId="6" fillId="0" borderId="41" xfId="0" applyFont="1" applyBorder="1" applyAlignment="1">
      <alignment horizontal="center" wrapText="1"/>
    </xf>
    <xf numFmtId="0" fontId="9" fillId="0" borderId="11" xfId="0" applyFont="1" applyBorder="1" applyAlignment="1">
      <alignment wrapText="1"/>
    </xf>
    <xf numFmtId="0" fontId="5" fillId="0" borderId="0" xfId="0" applyFont="1" applyAlignment="1">
      <alignment horizontal="left"/>
    </xf>
    <xf numFmtId="0" fontId="3" fillId="0" borderId="0" xfId="0" applyFont="1" applyAlignment="1">
      <alignment horizontal="center"/>
    </xf>
    <xf numFmtId="0" fontId="27"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xf>
    <xf numFmtId="0" fontId="7" fillId="0" borderId="30" xfId="0" applyFont="1" applyBorder="1" applyAlignment="1">
      <alignment horizontal="center" wrapText="1"/>
    </xf>
    <xf numFmtId="0" fontId="7" fillId="0" borderId="63" xfId="0" applyFont="1" applyBorder="1" applyAlignment="1">
      <alignment horizontal="center" wrapText="1"/>
    </xf>
    <xf numFmtId="0" fontId="7" fillId="0" borderId="27" xfId="0" applyFont="1" applyBorder="1" applyAlignment="1">
      <alignment horizontal="center" wrapText="1"/>
    </xf>
    <xf numFmtId="0" fontId="7" fillId="0" borderId="45" xfId="0" applyFont="1" applyBorder="1" applyAlignment="1">
      <alignment horizontal="center" wrapText="1"/>
    </xf>
    <xf numFmtId="0" fontId="7" fillId="0" borderId="64" xfId="0" applyFont="1" applyBorder="1" applyAlignment="1">
      <alignment horizontal="center" wrapText="1"/>
    </xf>
    <xf numFmtId="0" fontId="7" fillId="0" borderId="15" xfId="0" applyFont="1" applyBorder="1" applyAlignment="1">
      <alignment horizontal="center" wrapText="1"/>
    </xf>
    <xf numFmtId="0" fontId="7" fillId="0" borderId="28" xfId="0" applyFont="1" applyBorder="1" applyAlignment="1">
      <alignment horizontal="center" wrapText="1"/>
    </xf>
    <xf numFmtId="0" fontId="7" fillId="0" borderId="33" xfId="0" applyFont="1" applyBorder="1" applyAlignment="1">
      <alignment horizontal="center" wrapText="1"/>
    </xf>
    <xf numFmtId="0" fontId="7" fillId="0" borderId="19" xfId="0" applyFont="1" applyBorder="1" applyAlignment="1">
      <alignment horizontal="center" wrapText="1"/>
    </xf>
    <xf numFmtId="0" fontId="7" fillId="0" borderId="44" xfId="0" applyFont="1" applyBorder="1" applyAlignment="1">
      <alignment horizontal="center" wrapText="1"/>
    </xf>
    <xf numFmtId="0" fontId="7" fillId="0" borderId="43" xfId="0" applyFont="1" applyBorder="1" applyAlignment="1">
      <alignment horizontal="center" wrapText="1"/>
    </xf>
    <xf numFmtId="0" fontId="13" fillId="0" borderId="33" xfId="0" applyFont="1" applyBorder="1" applyAlignment="1">
      <alignment horizontal="center"/>
    </xf>
    <xf numFmtId="0" fontId="14" fillId="0" borderId="30" xfId="0" applyFont="1" applyBorder="1" applyAlignment="1">
      <alignment horizontal="center" wrapText="1"/>
    </xf>
    <xf numFmtId="0" fontId="14" fillId="0" borderId="63" xfId="0" applyFont="1" applyBorder="1" applyAlignment="1">
      <alignment horizontal="center" wrapText="1"/>
    </xf>
    <xf numFmtId="0" fontId="14" fillId="0" borderId="27" xfId="0" applyFont="1" applyBorder="1" applyAlignment="1">
      <alignment horizontal="center" wrapText="1"/>
    </xf>
    <xf numFmtId="0" fontId="7" fillId="0" borderId="49" xfId="0" applyFont="1" applyBorder="1" applyAlignment="1">
      <alignment horizontal="center" wrapText="1"/>
    </xf>
    <xf numFmtId="0" fontId="7" fillId="0" borderId="0" xfId="0" applyFont="1" applyAlignment="1">
      <alignment horizontal="left"/>
    </xf>
    <xf numFmtId="0" fontId="12" fillId="0" borderId="40" xfId="0" applyFont="1" applyBorder="1" applyAlignment="1">
      <alignment wrapText="1"/>
    </xf>
    <xf numFmtId="0" fontId="12" fillId="0" borderId="41" xfId="0" applyFont="1" applyBorder="1" applyAlignment="1">
      <alignment wrapText="1"/>
    </xf>
    <xf numFmtId="0" fontId="3" fillId="0" borderId="0" xfId="0" applyFont="1" applyAlignment="1">
      <alignment horizontal="center" wrapText="1"/>
    </xf>
    <xf numFmtId="0" fontId="5" fillId="0" borderId="40" xfId="0" applyFont="1" applyBorder="1" applyAlignment="1">
      <alignment wrapText="1"/>
    </xf>
    <xf numFmtId="0" fontId="5" fillId="0" borderId="41" xfId="0" applyFont="1" applyBorder="1" applyAlignment="1">
      <alignment wrapText="1"/>
    </xf>
    <xf numFmtId="0" fontId="6" fillId="0" borderId="40" xfId="0" applyFont="1" applyBorder="1" applyAlignment="1">
      <alignment wrapText="1"/>
    </xf>
    <xf numFmtId="0" fontId="6" fillId="0" borderId="41" xfId="0" applyFont="1" applyBorder="1" applyAlignment="1">
      <alignment wrapText="1"/>
    </xf>
    <xf numFmtId="0" fontId="5" fillId="0" borderId="0" xfId="0" applyFont="1" applyAlignment="1">
      <alignment horizontal="center"/>
    </xf>
    <xf numFmtId="0" fontId="6" fillId="0" borderId="0" xfId="0" applyFont="1" applyAlignment="1">
      <alignment horizontal="center" wrapText="1"/>
    </xf>
    <xf numFmtId="0" fontId="21" fillId="0" borderId="0" xfId="0" applyFont="1" applyAlignment="1">
      <alignment horizontal="center" wrapText="1"/>
    </xf>
    <xf numFmtId="0" fontId="5" fillId="0" borderId="0" xfId="0" applyFont="1" applyAlignment="1">
      <alignment horizontal="left"/>
    </xf>
    <xf numFmtId="0" fontId="6" fillId="0" borderId="0" xfId="0" applyFont="1" applyAlignment="1">
      <alignment horizontal="left"/>
    </xf>
    <xf numFmtId="0" fontId="5" fillId="0" borderId="65" xfId="0" applyFont="1" applyBorder="1" applyAlignment="1">
      <alignment horizontal="left" wrapText="1"/>
    </xf>
    <xf numFmtId="0" fontId="5" fillId="0" borderId="66" xfId="0" applyFont="1" applyBorder="1" applyAlignment="1">
      <alignment horizontal="left" wrapText="1"/>
    </xf>
    <xf numFmtId="0" fontId="6" fillId="0" borderId="0" xfId="0" applyFont="1" applyAlignment="1">
      <alignment wrapText="1"/>
    </xf>
    <xf numFmtId="0" fontId="5" fillId="0" borderId="22" xfId="0" applyFont="1" applyBorder="1" applyAlignment="1">
      <alignment wrapText="1"/>
    </xf>
    <xf numFmtId="0" fontId="5" fillId="0" borderId="12" xfId="0" applyFont="1" applyBorder="1" applyAlignment="1">
      <alignment wrapText="1"/>
    </xf>
    <xf numFmtId="0" fontId="5" fillId="0" borderId="40" xfId="0" applyFont="1" applyBorder="1" applyAlignment="1">
      <alignment horizontal="center" wrapText="1"/>
    </xf>
    <xf numFmtId="0" fontId="5" fillId="0" borderId="41" xfId="0" applyFont="1" applyBorder="1" applyAlignment="1">
      <alignment horizontal="center" wrapText="1"/>
    </xf>
    <xf numFmtId="0" fontId="9" fillId="0" borderId="0" xfId="0" applyFont="1" applyAlignment="1">
      <alignment horizontal="center"/>
    </xf>
    <xf numFmtId="0" fontId="11"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wrapText="1"/>
    </xf>
    <xf numFmtId="0" fontId="12" fillId="0" borderId="67" xfId="0" applyFont="1" applyBorder="1" applyAlignment="1">
      <alignment wrapText="1"/>
    </xf>
    <xf numFmtId="0" fontId="12" fillId="0" borderId="37" xfId="0" applyFont="1" applyBorder="1" applyAlignment="1">
      <alignment wrapText="1"/>
    </xf>
    <xf numFmtId="0" fontId="12" fillId="0" borderId="68" xfId="0" applyFont="1" applyBorder="1" applyAlignment="1">
      <alignment wrapText="1"/>
    </xf>
    <xf numFmtId="0" fontId="12" fillId="0" borderId="39" xfId="0" applyFont="1" applyBorder="1" applyAlignment="1">
      <alignment wrapText="1"/>
    </xf>
    <xf numFmtId="0" fontId="6" fillId="0" borderId="34" xfId="0" applyFont="1" applyBorder="1" applyAlignment="1">
      <alignment horizontal="center" wrapText="1"/>
    </xf>
    <xf numFmtId="0" fontId="6" fillId="0" borderId="36" xfId="0" applyFont="1" applyBorder="1" applyAlignment="1">
      <alignment horizontal="center" wrapText="1"/>
    </xf>
    <xf numFmtId="0" fontId="6" fillId="0" borderId="40" xfId="0" applyFont="1" applyBorder="1" applyAlignment="1">
      <alignment horizontal="center" wrapText="1"/>
    </xf>
    <xf numFmtId="0" fontId="6" fillId="0" borderId="41" xfId="0" applyFont="1" applyBorder="1" applyAlignment="1">
      <alignment horizontal="center" wrapText="1"/>
    </xf>
    <xf numFmtId="0" fontId="6" fillId="0" borderId="40" xfId="0" applyFont="1" applyBorder="1" applyAlignment="1">
      <alignment horizontal="left" wrapText="1"/>
    </xf>
    <xf numFmtId="0" fontId="6" fillId="0" borderId="41" xfId="0" applyFont="1" applyBorder="1" applyAlignment="1">
      <alignment horizontal="left" wrapText="1"/>
    </xf>
    <xf numFmtId="0" fontId="22" fillId="0" borderId="67" xfId="0" applyFont="1" applyBorder="1" applyAlignment="1">
      <alignment horizontal="center" wrapText="1"/>
    </xf>
    <xf numFmtId="0" fontId="22" fillId="0" borderId="37" xfId="0" applyFont="1" applyBorder="1" applyAlignment="1">
      <alignment horizontal="center" wrapText="1"/>
    </xf>
    <xf numFmtId="0" fontId="22" fillId="0" borderId="68" xfId="0" applyFont="1" applyBorder="1" applyAlignment="1">
      <alignment horizontal="center" wrapText="1"/>
    </xf>
    <xf numFmtId="0" fontId="22" fillId="0" borderId="39" xfId="0" applyFont="1" applyBorder="1" applyAlignment="1">
      <alignment horizontal="center" wrapText="1"/>
    </xf>
    <xf numFmtId="0" fontId="7" fillId="0" borderId="0" xfId="0" applyFont="1" applyAlignment="1">
      <alignment horizontal="center"/>
    </xf>
    <xf numFmtId="0" fontId="20"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left"/>
    </xf>
    <xf numFmtId="0" fontId="16" fillId="0" borderId="0" xfId="0" applyFont="1" applyAlignment="1">
      <alignment horizontal="center"/>
    </xf>
    <xf numFmtId="0" fontId="17" fillId="0" borderId="0" xfId="0" applyFont="1" applyAlignment="1">
      <alignment horizontal="center"/>
    </xf>
    <xf numFmtId="0" fontId="19" fillId="0" borderId="0" xfId="0" applyFont="1" applyAlignment="1">
      <alignment horizontal="center"/>
    </xf>
    <xf numFmtId="14" fontId="8" fillId="0" borderId="0" xfId="0" applyNumberFormat="1" applyFont="1" applyAlignment="1">
      <alignment horizontal="center"/>
    </xf>
    <xf numFmtId="14" fontId="16" fillId="0" borderId="0" xfId="0" applyNumberFormat="1" applyFont="1" applyAlignment="1">
      <alignment horizontal="left"/>
    </xf>
    <xf numFmtId="0" fontId="16" fillId="0" borderId="0" xfId="0" applyFont="1" applyAlignment="1">
      <alignment horizontal="left"/>
    </xf>
    <xf numFmtId="0" fontId="11" fillId="0" borderId="0" xfId="0" applyFont="1" applyAlignment="1">
      <alignment horizontal="left"/>
    </xf>
    <xf numFmtId="0" fontId="21" fillId="0" borderId="0" xfId="0" applyFont="1" applyAlignment="1">
      <alignment horizontal="center"/>
    </xf>
    <xf numFmtId="0" fontId="6" fillId="0" borderId="0" xfId="0" applyFont="1" applyAlignment="1">
      <alignment horizontal="right"/>
    </xf>
    <xf numFmtId="0" fontId="1" fillId="0" borderId="0" xfId="0" applyFont="1" applyAlignment="1">
      <alignment horizontal="center"/>
    </xf>
    <xf numFmtId="0" fontId="11" fillId="0" borderId="69" xfId="0" applyFont="1" applyBorder="1" applyAlignment="1">
      <alignment horizontal="right"/>
    </xf>
    <xf numFmtId="0" fontId="1" fillId="0" borderId="30" xfId="0" applyFont="1" applyBorder="1" applyAlignment="1">
      <alignment wrapText="1"/>
    </xf>
    <xf numFmtId="0" fontId="1" fillId="0" borderId="63" xfId="0" applyFont="1" applyBorder="1" applyAlignment="1">
      <alignment wrapText="1"/>
    </xf>
    <xf numFmtId="0" fontId="10" fillId="0" borderId="0" xfId="0" applyFont="1" applyAlignment="1">
      <alignment horizontal="center" wrapText="1"/>
    </xf>
    <xf numFmtId="0" fontId="10" fillId="0" borderId="30" xfId="0" applyFont="1" applyBorder="1" applyAlignment="1">
      <alignment horizontal="center" wrapText="1"/>
    </xf>
    <xf numFmtId="0" fontId="10" fillId="0" borderId="27" xfId="0" applyFont="1" applyBorder="1" applyAlignment="1">
      <alignment horizontal="center" wrapText="1"/>
    </xf>
    <xf numFmtId="0" fontId="10" fillId="0" borderId="45" xfId="0" applyFont="1" applyBorder="1" applyAlignment="1">
      <alignment horizontal="center" wrapText="1"/>
    </xf>
    <xf numFmtId="0" fontId="10" fillId="0" borderId="15" xfId="0" applyFont="1" applyBorder="1" applyAlignment="1">
      <alignment horizontal="center" wrapText="1"/>
    </xf>
    <xf numFmtId="0" fontId="10" fillId="0" borderId="28" xfId="0" applyFont="1" applyBorder="1" applyAlignment="1">
      <alignment horizontal="center" wrapText="1"/>
    </xf>
    <xf numFmtId="0" fontId="10" fillId="0" borderId="19" xfId="0" applyFont="1" applyBorder="1" applyAlignment="1">
      <alignment horizontal="center" wrapText="1"/>
    </xf>
    <xf numFmtId="0" fontId="10" fillId="0" borderId="65" xfId="0" applyFont="1" applyBorder="1" applyAlignment="1">
      <alignment horizontal="center" wrapText="1"/>
    </xf>
    <xf numFmtId="0" fontId="10" fillId="0" borderId="66" xfId="0" applyFont="1" applyBorder="1" applyAlignment="1">
      <alignment horizontal="center" wrapText="1"/>
    </xf>
    <xf numFmtId="0" fontId="10" fillId="0" borderId="44" xfId="0" applyFont="1" applyBorder="1" applyAlignment="1">
      <alignment horizontal="center" wrapText="1"/>
    </xf>
    <xf numFmtId="0" fontId="10" fillId="0" borderId="43" xfId="0" applyFont="1" applyBorder="1" applyAlignment="1">
      <alignment horizontal="center" wrapText="1"/>
    </xf>
    <xf numFmtId="0" fontId="28" fillId="0" borderId="0" xfId="0" applyFont="1" applyAlignment="1">
      <alignment horizontal="center" wrapText="1"/>
    </xf>
    <xf numFmtId="0" fontId="10" fillId="0" borderId="32" xfId="0" applyFont="1" applyBorder="1" applyAlignment="1">
      <alignment horizontal="justify" wrapText="1"/>
    </xf>
    <xf numFmtId="0" fontId="10" fillId="0" borderId="0" xfId="0" applyFont="1" applyBorder="1" applyAlignment="1">
      <alignment horizontal="justify" wrapText="1"/>
    </xf>
    <xf numFmtId="0" fontId="10" fillId="0" borderId="32" xfId="0" applyFont="1" applyBorder="1" applyAlignment="1">
      <alignment wrapText="1"/>
    </xf>
    <xf numFmtId="0" fontId="10" fillId="0" borderId="0" xfId="0" applyFont="1" applyBorder="1" applyAlignment="1">
      <alignment wrapText="1"/>
    </xf>
    <xf numFmtId="0" fontId="0" fillId="0" borderId="32" xfId="0" applyBorder="1" applyAlignment="1">
      <alignment wrapText="1"/>
    </xf>
    <xf numFmtId="0" fontId="0" fillId="0" borderId="0" xfId="0" applyBorder="1" applyAlignment="1">
      <alignment wrapText="1"/>
    </xf>
    <xf numFmtId="0" fontId="10" fillId="0" borderId="70" xfId="0" applyFont="1" applyBorder="1" applyAlignment="1">
      <alignment horizontal="center" wrapText="1"/>
    </xf>
    <xf numFmtId="0" fontId="10" fillId="0" borderId="71" xfId="0" applyFont="1" applyBorder="1" applyAlignment="1">
      <alignment horizontal="center" wrapText="1"/>
    </xf>
    <xf numFmtId="0" fontId="10" fillId="0" borderId="32" xfId="0" applyFont="1" applyBorder="1" applyAlignment="1">
      <alignment horizontal="center" wrapText="1"/>
    </xf>
    <xf numFmtId="0" fontId="10" fillId="0" borderId="0" xfId="0" applyFont="1" applyBorder="1" applyAlignment="1">
      <alignment horizontal="center" wrapText="1"/>
    </xf>
    <xf numFmtId="0" fontId="10" fillId="0" borderId="16" xfId="0" applyFont="1" applyBorder="1" applyAlignment="1">
      <alignment horizontal="center" wrapText="1"/>
    </xf>
    <xf numFmtId="0" fontId="21" fillId="0" borderId="32" xfId="0" applyFont="1" applyBorder="1" applyAlignment="1">
      <alignment horizontal="center" wrapText="1"/>
    </xf>
    <xf numFmtId="0" fontId="21" fillId="0" borderId="16" xfId="0" applyFont="1" applyBorder="1" applyAlignment="1">
      <alignment horizontal="center" wrapText="1"/>
    </xf>
    <xf numFmtId="0" fontId="1" fillId="0" borderId="16" xfId="0" applyFont="1" applyBorder="1" applyAlignment="1">
      <alignment wrapText="1"/>
    </xf>
    <xf numFmtId="0" fontId="10" fillId="0" borderId="72" xfId="0" applyFont="1" applyBorder="1" applyAlignment="1">
      <alignment horizontal="center" wrapText="1"/>
    </xf>
    <xf numFmtId="0" fontId="10" fillId="0" borderId="0" xfId="0" applyFont="1" applyAlignment="1">
      <alignment horizontal="center"/>
    </xf>
    <xf numFmtId="0" fontId="28" fillId="0" borderId="0" xfId="0" applyFont="1" applyAlignment="1">
      <alignment horizontal="center"/>
    </xf>
    <xf numFmtId="0" fontId="10" fillId="0" borderId="0" xfId="0" applyFont="1" applyAlignment="1">
      <alignment wrapText="1"/>
    </xf>
    <xf numFmtId="0" fontId="2" fillId="0" borderId="0" xfId="0" applyFont="1" applyAlignment="1">
      <alignment wrapText="1"/>
    </xf>
    <xf numFmtId="0" fontId="7" fillId="0" borderId="67" xfId="0" applyFont="1" applyBorder="1" applyAlignment="1">
      <alignment horizontal="center" vertical="top" wrapText="1"/>
    </xf>
    <xf numFmtId="0" fontId="7" fillId="0" borderId="73" xfId="0" applyFont="1" applyBorder="1" applyAlignment="1">
      <alignment horizontal="center" vertical="top" wrapText="1"/>
    </xf>
    <xf numFmtId="0" fontId="7" fillId="0" borderId="37" xfId="0" applyFont="1" applyBorder="1" applyAlignment="1">
      <alignment horizontal="center" vertical="top" wrapText="1"/>
    </xf>
    <xf numFmtId="0" fontId="7" fillId="0" borderId="68" xfId="0" applyFont="1" applyBorder="1" applyAlignment="1">
      <alignment horizontal="center" vertical="top" wrapText="1"/>
    </xf>
    <xf numFmtId="0" fontId="7" fillId="0" borderId="74" xfId="0" applyFont="1" applyBorder="1" applyAlignment="1">
      <alignment horizontal="center" vertical="top" wrapText="1"/>
    </xf>
    <xf numFmtId="0" fontId="7" fillId="0" borderId="39" xfId="0" applyFont="1" applyBorder="1" applyAlignment="1">
      <alignment horizontal="center" vertical="top" wrapText="1"/>
    </xf>
    <xf numFmtId="0" fontId="0" fillId="0" borderId="0" xfId="0" applyAlignment="1">
      <alignment wrapText="1"/>
    </xf>
    <xf numFmtId="0" fontId="7" fillId="0" borderId="34" xfId="0" applyFont="1" applyBorder="1" applyAlignment="1">
      <alignment horizontal="center" vertical="top" wrapText="1"/>
    </xf>
    <xf numFmtId="0" fontId="7" fillId="0" borderId="35" xfId="0" applyFont="1" applyBorder="1" applyAlignment="1">
      <alignment horizontal="center" vertical="top" wrapText="1"/>
    </xf>
    <xf numFmtId="0" fontId="7" fillId="0" borderId="36" xfId="0" applyFont="1" applyBorder="1" applyAlignment="1">
      <alignment horizontal="center" vertical="top" wrapText="1"/>
    </xf>
    <xf numFmtId="0" fontId="29" fillId="0" borderId="0" xfId="0" applyFont="1" applyAlignment="1">
      <alignment horizontal="center" wrapText="1"/>
    </xf>
    <xf numFmtId="0" fontId="1" fillId="0" borderId="0" xfId="0" applyFont="1" applyAlignment="1">
      <alignment wrapText="1"/>
    </xf>
    <xf numFmtId="0" fontId="1" fillId="0" borderId="74" xfId="0" applyFont="1" applyBorder="1" applyAlignment="1">
      <alignment wrapText="1"/>
    </xf>
    <xf numFmtId="0" fontId="10" fillId="0" borderId="0" xfId="0" applyFont="1" applyAlignment="1">
      <alignment horizontal="right" wrapText="1"/>
    </xf>
    <xf numFmtId="0" fontId="7" fillId="0" borderId="40" xfId="0" applyFont="1" applyBorder="1" applyAlignment="1">
      <alignment horizontal="center" wrapText="1"/>
    </xf>
    <xf numFmtId="0" fontId="7" fillId="0" borderId="41" xfId="0" applyFont="1" applyBorder="1" applyAlignment="1">
      <alignment horizontal="center" wrapText="1"/>
    </xf>
    <xf numFmtId="0" fontId="14" fillId="0" borderId="67" xfId="0" applyFont="1" applyBorder="1" applyAlignment="1">
      <alignment horizontal="center" wrapText="1"/>
    </xf>
    <xf numFmtId="0" fontId="14" fillId="0" borderId="37" xfId="0" applyFont="1" applyBorder="1" applyAlignment="1">
      <alignment horizontal="center" wrapText="1"/>
    </xf>
    <xf numFmtId="0" fontId="14" fillId="0" borderId="68" xfId="0" applyFont="1" applyBorder="1" applyAlignment="1">
      <alignment horizontal="center" wrapText="1"/>
    </xf>
    <xf numFmtId="0" fontId="14" fillId="0" borderId="39" xfId="0" applyFont="1" applyBorder="1" applyAlignment="1">
      <alignment horizontal="center" wrapText="1"/>
    </xf>
    <xf numFmtId="0" fontId="7" fillId="0" borderId="67" xfId="0" applyFont="1" applyBorder="1" applyAlignment="1">
      <alignment horizontal="center" wrapText="1"/>
    </xf>
    <xf numFmtId="0" fontId="7" fillId="0" borderId="37" xfId="0" applyFont="1" applyBorder="1" applyAlignment="1">
      <alignment horizontal="center" wrapText="1"/>
    </xf>
    <xf numFmtId="0" fontId="7" fillId="0" borderId="68" xfId="0" applyFont="1" applyBorder="1" applyAlignment="1">
      <alignment horizontal="center" wrapText="1"/>
    </xf>
    <xf numFmtId="0" fontId="7" fillId="0" borderId="39" xfId="0" applyFont="1" applyBorder="1" applyAlignment="1">
      <alignment horizontal="center" wrapText="1"/>
    </xf>
    <xf numFmtId="0" fontId="7" fillId="0" borderId="42" xfId="0" applyFont="1" applyBorder="1" applyAlignment="1">
      <alignment horizontal="center" wrapText="1"/>
    </xf>
    <xf numFmtId="0" fontId="7" fillId="0" borderId="40" xfId="0" applyFont="1" applyBorder="1" applyAlignment="1">
      <alignment wrapText="1"/>
    </xf>
    <xf numFmtId="0" fontId="7" fillId="0" borderId="41" xfId="0" applyFont="1" applyBorder="1" applyAlignment="1">
      <alignment wrapText="1"/>
    </xf>
    <xf numFmtId="0" fontId="7" fillId="0" borderId="40" xfId="0" applyFont="1" applyBorder="1" applyAlignment="1">
      <alignment horizontal="justify" wrapText="1"/>
    </xf>
    <xf numFmtId="0" fontId="7" fillId="0" borderId="41" xfId="0" applyFont="1" applyBorder="1" applyAlignment="1">
      <alignment horizontal="justify" wrapText="1"/>
    </xf>
    <xf numFmtId="0" fontId="28" fillId="0" borderId="40" xfId="0" applyFont="1" applyBorder="1" applyAlignment="1">
      <alignment horizontal="center" wrapText="1"/>
    </xf>
    <xf numFmtId="0" fontId="28" fillId="0" borderId="4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40" xfId="0" applyFont="1" applyBorder="1" applyAlignment="1">
      <alignment horizontal="justify" wrapText="1"/>
    </xf>
    <xf numFmtId="0" fontId="10" fillId="0" borderId="41" xfId="0" applyFont="1" applyBorder="1" applyAlignment="1">
      <alignment horizontal="justify" wrapText="1"/>
    </xf>
    <xf numFmtId="0" fontId="30" fillId="0" borderId="40" xfId="0" applyFont="1" applyBorder="1" applyAlignment="1">
      <alignment wrapText="1"/>
    </xf>
    <xf numFmtId="0" fontId="30" fillId="0" borderId="41" xfId="0" applyFont="1" applyBorder="1" applyAlignment="1">
      <alignment wrapText="1"/>
    </xf>
    <xf numFmtId="0" fontId="19" fillId="0" borderId="40" xfId="0" applyFont="1" applyBorder="1" applyAlignment="1">
      <alignment horizontal="center" wrapText="1"/>
    </xf>
    <xf numFmtId="0" fontId="19" fillId="0" borderId="41" xfId="0" applyFont="1" applyBorder="1" applyAlignment="1">
      <alignment horizontal="center" wrapText="1"/>
    </xf>
    <xf numFmtId="0" fontId="30" fillId="0" borderId="67" xfId="0" applyFont="1" applyBorder="1" applyAlignment="1">
      <alignment wrapText="1"/>
    </xf>
    <xf numFmtId="0" fontId="30" fillId="0" borderId="37" xfId="0" applyFont="1" applyBorder="1" applyAlignment="1">
      <alignment wrapText="1"/>
    </xf>
    <xf numFmtId="0" fontId="30" fillId="0" borderId="68" xfId="0" applyFont="1" applyBorder="1" applyAlignment="1">
      <alignment wrapText="1"/>
    </xf>
    <xf numFmtId="0" fontId="30" fillId="0" borderId="39" xfId="0" applyFont="1" applyBorder="1" applyAlignment="1">
      <alignment wrapText="1"/>
    </xf>
    <xf numFmtId="0" fontId="8" fillId="0" borderId="40" xfId="0" applyFont="1" applyBorder="1" applyAlignment="1">
      <alignment horizontal="center" wrapText="1"/>
    </xf>
    <xf numFmtId="0" fontId="8" fillId="0" borderId="41" xfId="0" applyFont="1" applyBorder="1" applyAlignment="1">
      <alignment horizontal="center" wrapText="1"/>
    </xf>
    <xf numFmtId="0" fontId="14" fillId="0" borderId="40" xfId="0" applyFont="1" applyBorder="1" applyAlignment="1">
      <alignment wrapText="1"/>
    </xf>
    <xf numFmtId="0" fontId="14" fillId="0" borderId="41" xfId="0" applyFont="1" applyBorder="1" applyAlignment="1">
      <alignment wrapText="1"/>
    </xf>
    <xf numFmtId="0" fontId="8" fillId="0" borderId="40" xfId="0" applyFont="1" applyBorder="1" applyAlignment="1">
      <alignment wrapText="1"/>
    </xf>
    <xf numFmtId="0" fontId="8" fillId="0" borderId="41" xfId="0" applyFont="1" applyBorder="1" applyAlignment="1">
      <alignment wrapText="1"/>
    </xf>
    <xf numFmtId="0" fontId="8" fillId="0" borderId="42" xfId="0" applyFont="1" applyBorder="1" applyAlignment="1">
      <alignment wrapText="1"/>
    </xf>
    <xf numFmtId="0" fontId="10" fillId="0" borderId="0" xfId="0" applyFont="1" applyAlignment="1">
      <alignment horizontal="justify" wrapText="1"/>
    </xf>
    <xf numFmtId="0" fontId="7" fillId="0" borderId="65" xfId="0" applyFont="1" applyBorder="1" applyAlignment="1">
      <alignment horizontal="justify" wrapText="1"/>
    </xf>
    <xf numFmtId="0" fontId="7" fillId="0" borderId="75" xfId="0" applyFont="1" applyBorder="1" applyAlignment="1">
      <alignment horizontal="justify" wrapText="1"/>
    </xf>
    <xf numFmtId="0" fontId="7" fillId="0" borderId="66" xfId="0" applyFont="1" applyBorder="1" applyAlignment="1">
      <alignment horizontal="justify" wrapText="1"/>
    </xf>
    <xf numFmtId="0" fontId="1" fillId="0" borderId="59" xfId="0" applyFont="1" applyBorder="1" applyAlignment="1">
      <alignment wrapText="1"/>
    </xf>
    <xf numFmtId="0" fontId="2" fillId="0" borderId="0" xfId="0" applyFont="1" applyAlignment="1">
      <alignment horizontal="justify" wrapText="1"/>
    </xf>
    <xf numFmtId="0" fontId="7" fillId="0" borderId="42" xfId="0" applyFont="1" applyBorder="1" applyAlignment="1">
      <alignment horizontal="justify" wrapText="1"/>
    </xf>
    <xf numFmtId="0" fontId="7" fillId="0" borderId="44" xfId="0" applyFont="1" applyBorder="1" applyAlignment="1">
      <alignment wrapText="1"/>
    </xf>
    <xf numFmtId="0" fontId="7" fillId="0" borderId="43" xfId="0" applyFont="1" applyBorder="1" applyAlignment="1">
      <alignment wrapText="1"/>
    </xf>
    <xf numFmtId="0" fontId="23" fillId="0" borderId="0" xfId="0" applyFont="1" applyAlignment="1">
      <alignment horizontal="center"/>
    </xf>
    <xf numFmtId="0" fontId="6" fillId="0" borderId="51" xfId="0" applyFont="1" applyBorder="1" applyAlignment="1">
      <alignment horizontal="center" wrapText="1"/>
    </xf>
    <xf numFmtId="0" fontId="6" fillId="0" borderId="76" xfId="0" applyFont="1" applyBorder="1" applyAlignment="1">
      <alignment horizontal="center" wrapText="1"/>
    </xf>
    <xf numFmtId="0" fontId="6" fillId="0" borderId="13" xfId="0" applyFont="1" applyBorder="1" applyAlignment="1">
      <alignment horizontal="center" wrapText="1"/>
    </xf>
    <xf numFmtId="0" fontId="6" fillId="0" borderId="22" xfId="0" applyFont="1" applyBorder="1" applyAlignment="1">
      <alignment horizontal="center" vertical="top" wrapText="1"/>
    </xf>
    <xf numFmtId="0" fontId="6" fillId="0" borderId="77" xfId="0" applyFont="1" applyBorder="1" applyAlignment="1">
      <alignment horizontal="center" vertical="top" wrapText="1"/>
    </xf>
    <xf numFmtId="0" fontId="6" fillId="0" borderId="12" xfId="0" applyFont="1" applyBorder="1" applyAlignment="1">
      <alignment horizontal="center" vertical="top" wrapText="1"/>
    </xf>
    <xf numFmtId="0" fontId="6" fillId="0" borderId="51" xfId="0" applyFont="1" applyBorder="1" applyAlignment="1">
      <alignment horizontal="center" vertical="top" wrapText="1"/>
    </xf>
    <xf numFmtId="0" fontId="6" fillId="0" borderId="13" xfId="0" applyFont="1" applyBorder="1" applyAlignment="1">
      <alignment horizontal="center" vertical="top" wrapText="1"/>
    </xf>
    <xf numFmtId="0" fontId="6" fillId="0" borderId="51" xfId="0" applyFont="1" applyBorder="1" applyAlignment="1">
      <alignment vertical="top" wrapText="1"/>
    </xf>
    <xf numFmtId="0" fontId="6" fillId="0" borderId="13" xfId="0" applyFont="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B99"/>
  <sheetViews>
    <sheetView view="pageBreakPreview" zoomScaleSheetLayoutView="100" zoomScalePageLayoutView="0" workbookViewId="0" topLeftCell="A19">
      <selection activeCell="Q22" sqref="Q22"/>
    </sheetView>
  </sheetViews>
  <sheetFormatPr defaultColWidth="9.00390625" defaultRowHeight="12.75"/>
  <cols>
    <col min="1" max="1" width="32.625" style="0" customWidth="1"/>
    <col min="2" max="2" width="10.875" style="0" customWidth="1"/>
    <col min="12" max="12" width="11.125" style="0" bestFit="1" customWidth="1"/>
  </cols>
  <sheetData>
    <row r="1" spans="1:15" ht="12.75">
      <c r="A1" s="211" t="s">
        <v>101</v>
      </c>
      <c r="B1" s="211"/>
      <c r="C1" s="211"/>
      <c r="D1" s="211"/>
      <c r="E1" s="211"/>
      <c r="F1" s="211"/>
      <c r="G1" s="211"/>
      <c r="H1" s="211"/>
      <c r="I1" s="211"/>
      <c r="J1" s="211"/>
      <c r="K1" s="211"/>
      <c r="L1" s="211"/>
      <c r="M1" s="211"/>
      <c r="N1" s="211"/>
      <c r="O1" s="211"/>
    </row>
    <row r="2" spans="1:15" ht="12.75">
      <c r="A2" s="211" t="s">
        <v>102</v>
      </c>
      <c r="B2" s="211"/>
      <c r="C2" s="211"/>
      <c r="D2" s="211"/>
      <c r="E2" s="211"/>
      <c r="F2" s="211"/>
      <c r="G2" s="211"/>
      <c r="H2" s="211"/>
      <c r="I2" s="211"/>
      <c r="J2" s="211"/>
      <c r="K2" s="211"/>
      <c r="L2" s="211"/>
      <c r="M2" s="211"/>
      <c r="N2" s="211"/>
      <c r="O2" s="211"/>
    </row>
    <row r="3" spans="1:15" ht="12.75">
      <c r="A3" s="211" t="s">
        <v>103</v>
      </c>
      <c r="B3" s="211"/>
      <c r="C3" s="211"/>
      <c r="D3" s="211"/>
      <c r="E3" s="211"/>
      <c r="F3" s="211"/>
      <c r="G3" s="211"/>
      <c r="H3" s="211"/>
      <c r="I3" s="211"/>
      <c r="J3" s="211"/>
      <c r="K3" s="211"/>
      <c r="L3" s="211"/>
      <c r="M3" s="211"/>
      <c r="N3" s="211"/>
      <c r="O3" s="211"/>
    </row>
    <row r="4" spans="1:15" ht="12.75">
      <c r="A4" s="211" t="s">
        <v>106</v>
      </c>
      <c r="B4" s="211"/>
      <c r="C4" s="211"/>
      <c r="D4" s="211"/>
      <c r="E4" s="211"/>
      <c r="F4" s="211"/>
      <c r="G4" s="211"/>
      <c r="H4" s="211"/>
      <c r="I4" s="211"/>
      <c r="J4" s="211"/>
      <c r="K4" s="211"/>
      <c r="L4" s="211"/>
      <c r="M4" s="211"/>
      <c r="N4" s="211"/>
      <c r="O4" s="211"/>
    </row>
    <row r="5" spans="1:15" ht="12.75">
      <c r="A5" s="211" t="s">
        <v>107</v>
      </c>
      <c r="B5" s="211"/>
      <c r="C5" s="211"/>
      <c r="D5" s="211"/>
      <c r="E5" s="211"/>
      <c r="F5" s="211"/>
      <c r="G5" s="211"/>
      <c r="H5" s="211"/>
      <c r="I5" s="211"/>
      <c r="J5" s="211"/>
      <c r="K5" s="211"/>
      <c r="L5" s="211"/>
      <c r="M5" s="211"/>
      <c r="N5" s="211"/>
      <c r="O5" s="211"/>
    </row>
    <row r="6" spans="1:15" ht="17.25">
      <c r="A6" s="212" t="s">
        <v>568</v>
      </c>
      <c r="B6" s="212"/>
      <c r="C6" s="212"/>
      <c r="D6" s="212"/>
      <c r="E6" s="212"/>
      <c r="F6" s="212"/>
      <c r="G6" s="212"/>
      <c r="H6" s="212"/>
      <c r="I6" s="212"/>
      <c r="J6" s="212"/>
      <c r="K6" s="212"/>
      <c r="L6" s="212"/>
      <c r="M6" s="212"/>
      <c r="N6" s="212"/>
      <c r="O6" s="212"/>
    </row>
    <row r="7" spans="1:15" ht="17.25">
      <c r="A7" s="7"/>
      <c r="B7" s="7"/>
      <c r="C7" s="7"/>
      <c r="D7" s="7"/>
      <c r="E7" s="7"/>
      <c r="F7" s="7"/>
      <c r="G7" s="7"/>
      <c r="H7" s="7"/>
      <c r="I7" s="7"/>
      <c r="J7" s="7"/>
      <c r="K7" s="7"/>
      <c r="L7" s="7"/>
      <c r="M7" s="7"/>
      <c r="N7" s="7"/>
      <c r="O7" s="7"/>
    </row>
    <row r="8" spans="1:15" ht="14.25">
      <c r="A8" s="213" t="s">
        <v>73</v>
      </c>
      <c r="B8" s="213"/>
      <c r="C8" s="213"/>
      <c r="D8" s="213"/>
      <c r="E8" s="213"/>
      <c r="F8" s="213"/>
      <c r="G8" s="213"/>
      <c r="H8" s="213"/>
      <c r="I8" s="213"/>
      <c r="J8" s="213"/>
      <c r="K8" s="213"/>
      <c r="L8" s="213"/>
      <c r="M8" s="213"/>
      <c r="N8" s="213"/>
      <c r="O8" s="213"/>
    </row>
    <row r="9" spans="1:15" ht="12.75">
      <c r="A9" s="211" t="s">
        <v>108</v>
      </c>
      <c r="B9" s="211"/>
      <c r="C9" s="211"/>
      <c r="D9" s="211"/>
      <c r="E9" s="211"/>
      <c r="F9" s="211"/>
      <c r="G9" s="211"/>
      <c r="H9" s="211"/>
      <c r="I9" s="211"/>
      <c r="J9" s="211"/>
      <c r="K9" s="211"/>
      <c r="L9" s="211"/>
      <c r="M9" s="211"/>
      <c r="N9" s="211"/>
      <c r="O9" s="211"/>
    </row>
    <row r="10" spans="1:15" ht="14.25">
      <c r="A10" s="213" t="s">
        <v>109</v>
      </c>
      <c r="B10" s="213"/>
      <c r="C10" s="213"/>
      <c r="D10" s="213"/>
      <c r="E10" s="213"/>
      <c r="F10" s="213"/>
      <c r="G10" s="213"/>
      <c r="H10" s="213"/>
      <c r="I10" s="213"/>
      <c r="J10" s="213"/>
      <c r="K10" s="213"/>
      <c r="L10" s="213"/>
      <c r="M10" s="213"/>
      <c r="N10" s="213"/>
      <c r="O10" s="213"/>
    </row>
    <row r="11" spans="1:15" ht="12.75">
      <c r="A11" s="211" t="s">
        <v>110</v>
      </c>
      <c r="B11" s="211"/>
      <c r="C11" s="211"/>
      <c r="D11" s="211"/>
      <c r="E11" s="211"/>
      <c r="F11" s="211"/>
      <c r="G11" s="211"/>
      <c r="H11" s="211"/>
      <c r="I11" s="211"/>
      <c r="J11" s="211"/>
      <c r="K11" s="211"/>
      <c r="L11" s="211"/>
      <c r="M11" s="211"/>
      <c r="N11" s="211"/>
      <c r="O11" s="211"/>
    </row>
    <row r="12" spans="1:15" ht="15">
      <c r="A12" s="18" t="s">
        <v>111</v>
      </c>
      <c r="B12" s="79"/>
      <c r="C12" s="79"/>
      <c r="D12" s="79"/>
      <c r="E12" s="79"/>
      <c r="F12" s="79"/>
      <c r="G12" s="79"/>
      <c r="H12" s="79"/>
      <c r="I12" s="79"/>
      <c r="J12" s="79"/>
      <c r="K12" s="79"/>
      <c r="L12" s="79"/>
      <c r="M12" s="79"/>
      <c r="N12" s="79"/>
      <c r="O12" s="79"/>
    </row>
    <row r="13" spans="1:15" ht="15">
      <c r="A13" s="18" t="s">
        <v>354</v>
      </c>
      <c r="B13" s="79"/>
      <c r="C13" s="79"/>
      <c r="D13" s="79"/>
      <c r="E13" s="79"/>
      <c r="F13" s="79"/>
      <c r="G13" s="79"/>
      <c r="H13" s="79"/>
      <c r="I13" s="79"/>
      <c r="J13" s="79"/>
      <c r="K13" s="79"/>
      <c r="L13" s="79"/>
      <c r="M13" s="79"/>
      <c r="N13" s="79"/>
      <c r="O13" s="79"/>
    </row>
    <row r="14" spans="1:15" ht="15">
      <c r="A14" s="18" t="s">
        <v>112</v>
      </c>
      <c r="B14" s="79"/>
      <c r="C14" s="79"/>
      <c r="D14" s="79"/>
      <c r="E14" s="79"/>
      <c r="F14" s="79"/>
      <c r="G14" s="79"/>
      <c r="H14" s="79"/>
      <c r="I14" s="79"/>
      <c r="J14" s="79"/>
      <c r="K14" s="79"/>
      <c r="L14" s="79"/>
      <c r="M14" s="79"/>
      <c r="N14" s="79"/>
      <c r="O14" s="79"/>
    </row>
    <row r="15" spans="1:15" ht="15">
      <c r="A15" s="230" t="s">
        <v>569</v>
      </c>
      <c r="B15" s="230"/>
      <c r="C15" s="230"/>
      <c r="D15" s="230"/>
      <c r="E15" s="230"/>
      <c r="F15" s="230"/>
      <c r="G15" s="230"/>
      <c r="H15" s="230"/>
      <c r="I15" s="230"/>
      <c r="J15" s="230"/>
      <c r="K15" s="230"/>
      <c r="L15" s="230"/>
      <c r="M15" s="230"/>
      <c r="N15" s="230"/>
      <c r="O15" s="95"/>
    </row>
    <row r="16" spans="1:15" ht="15">
      <c r="A16" s="213"/>
      <c r="B16" s="213"/>
      <c r="C16" s="213"/>
      <c r="D16" s="213"/>
      <c r="E16" s="213"/>
      <c r="F16" s="213"/>
      <c r="G16" s="77"/>
      <c r="H16" s="77"/>
      <c r="I16" s="77"/>
      <c r="J16" s="77"/>
      <c r="K16" s="77"/>
      <c r="L16" s="77"/>
      <c r="M16" s="77"/>
      <c r="N16" s="77"/>
      <c r="O16" s="77"/>
    </row>
    <row r="17" spans="1:15" ht="15">
      <c r="A17" s="230" t="s">
        <v>570</v>
      </c>
      <c r="B17" s="230"/>
      <c r="C17" s="230"/>
      <c r="D17" s="230"/>
      <c r="E17" s="230"/>
      <c r="F17" s="230"/>
      <c r="G17" s="230"/>
      <c r="H17" s="230"/>
      <c r="I17" s="230"/>
      <c r="J17" s="230"/>
      <c r="K17" s="230"/>
      <c r="L17" s="230"/>
      <c r="M17" s="230"/>
      <c r="N17" s="230"/>
      <c r="O17" s="230"/>
    </row>
    <row r="18" spans="1:28" ht="17.25">
      <c r="A18" s="225" t="s">
        <v>472</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row>
    <row r="19" spans="1:15" ht="15.75">
      <c r="A19" s="226" t="s">
        <v>357</v>
      </c>
      <c r="B19" s="214" t="s">
        <v>473</v>
      </c>
      <c r="C19" s="214" t="s">
        <v>474</v>
      </c>
      <c r="D19" s="217" t="s">
        <v>475</v>
      </c>
      <c r="E19" s="218"/>
      <c r="F19" s="218"/>
      <c r="G19" s="218"/>
      <c r="H19" s="219"/>
      <c r="I19" s="217" t="s">
        <v>476</v>
      </c>
      <c r="J19" s="218"/>
      <c r="K19" s="218"/>
      <c r="L19" s="219"/>
      <c r="M19" s="223" t="s">
        <v>477</v>
      </c>
      <c r="N19" s="224"/>
      <c r="O19" s="42"/>
    </row>
    <row r="20" spans="1:15" ht="12.75">
      <c r="A20" s="227"/>
      <c r="B20" s="215"/>
      <c r="C20" s="215"/>
      <c r="D20" s="220"/>
      <c r="E20" s="221"/>
      <c r="F20" s="221"/>
      <c r="G20" s="221"/>
      <c r="H20" s="222"/>
      <c r="I20" s="220"/>
      <c r="J20" s="221"/>
      <c r="K20" s="221"/>
      <c r="L20" s="222"/>
      <c r="M20" s="217" t="s">
        <v>478</v>
      </c>
      <c r="N20" s="219"/>
      <c r="O20" s="43"/>
    </row>
    <row r="21" spans="1:15" ht="15">
      <c r="A21" s="227"/>
      <c r="B21" s="215"/>
      <c r="C21" s="215"/>
      <c r="D21" s="214" t="s">
        <v>479</v>
      </c>
      <c r="E21" s="223" t="s">
        <v>485</v>
      </c>
      <c r="F21" s="229"/>
      <c r="G21" s="229"/>
      <c r="H21" s="224"/>
      <c r="I21" s="214" t="s">
        <v>479</v>
      </c>
      <c r="J21" s="223" t="s">
        <v>486</v>
      </c>
      <c r="K21" s="229"/>
      <c r="L21" s="224"/>
      <c r="M21" s="220"/>
      <c r="N21" s="222"/>
      <c r="O21" s="43"/>
    </row>
    <row r="22" spans="1:15" ht="30">
      <c r="A22" s="228"/>
      <c r="B22" s="216"/>
      <c r="C22" s="216"/>
      <c r="D22" s="216"/>
      <c r="E22" s="30" t="s">
        <v>487</v>
      </c>
      <c r="F22" s="30" t="s">
        <v>488</v>
      </c>
      <c r="G22" s="30" t="s">
        <v>489</v>
      </c>
      <c r="H22" s="30" t="s">
        <v>490</v>
      </c>
      <c r="I22" s="216"/>
      <c r="J22" s="30" t="s">
        <v>491</v>
      </c>
      <c r="K22" s="30" t="s">
        <v>492</v>
      </c>
      <c r="L22" s="31">
        <v>25020300</v>
      </c>
      <c r="M22" s="32"/>
      <c r="N22" s="32" t="s">
        <v>571</v>
      </c>
      <c r="O22" s="44"/>
    </row>
    <row r="23" spans="1:15" ht="15.75">
      <c r="A23" s="30" t="s">
        <v>372</v>
      </c>
      <c r="B23" s="30" t="s">
        <v>373</v>
      </c>
      <c r="C23" s="30" t="s">
        <v>374</v>
      </c>
      <c r="D23" s="30" t="s">
        <v>375</v>
      </c>
      <c r="E23" s="30" t="s">
        <v>376</v>
      </c>
      <c r="F23" s="30" t="s">
        <v>377</v>
      </c>
      <c r="G23" s="30" t="s">
        <v>378</v>
      </c>
      <c r="H23" s="30" t="s">
        <v>379</v>
      </c>
      <c r="I23" s="30" t="s">
        <v>380</v>
      </c>
      <c r="J23" s="30" t="s">
        <v>381</v>
      </c>
      <c r="K23" s="30" t="s">
        <v>382</v>
      </c>
      <c r="L23" s="33">
        <v>12</v>
      </c>
      <c r="M23" s="30" t="s">
        <v>384</v>
      </c>
      <c r="N23" s="30" t="s">
        <v>385</v>
      </c>
      <c r="O23" s="44"/>
    </row>
    <row r="24" spans="1:15" ht="15.75">
      <c r="A24" s="34" t="s">
        <v>493</v>
      </c>
      <c r="B24" s="30" t="s">
        <v>494</v>
      </c>
      <c r="C24" s="39">
        <f>D24+I24+M24+N24</f>
        <v>140000</v>
      </c>
      <c r="D24" s="39">
        <f>E24+F24+G24+H24</f>
        <v>120000</v>
      </c>
      <c r="E24" s="32"/>
      <c r="F24" s="39">
        <f>F27</f>
        <v>110000</v>
      </c>
      <c r="G24" s="39">
        <f>G27</f>
        <v>10000</v>
      </c>
      <c r="H24" s="32"/>
      <c r="I24" s="32"/>
      <c r="J24" s="32"/>
      <c r="K24" s="32"/>
      <c r="L24" s="31"/>
      <c r="M24" s="32"/>
      <c r="N24" s="39">
        <f>N27+N60</f>
        <v>20000</v>
      </c>
      <c r="O24" s="44"/>
    </row>
    <row r="25" spans="1:15" ht="30">
      <c r="A25" s="35" t="s">
        <v>495</v>
      </c>
      <c r="B25" s="30" t="s">
        <v>494</v>
      </c>
      <c r="C25" s="32"/>
      <c r="D25" s="32"/>
      <c r="E25" s="32"/>
      <c r="F25" s="32"/>
      <c r="G25" s="32"/>
      <c r="H25" s="32"/>
      <c r="I25" s="32"/>
      <c r="J25" s="32"/>
      <c r="K25" s="32"/>
      <c r="L25" s="31"/>
      <c r="M25" s="32"/>
      <c r="N25" s="32"/>
      <c r="O25" s="44"/>
    </row>
    <row r="26" spans="1:15" ht="29.25">
      <c r="A26" s="34" t="s">
        <v>496</v>
      </c>
      <c r="B26" s="30" t="s">
        <v>494</v>
      </c>
      <c r="C26" s="32"/>
      <c r="D26" s="32"/>
      <c r="E26" s="32"/>
      <c r="F26" s="32"/>
      <c r="G26" s="32"/>
      <c r="H26" s="32"/>
      <c r="I26" s="32"/>
      <c r="J26" s="32"/>
      <c r="K26" s="32"/>
      <c r="L26" s="31"/>
      <c r="M26" s="32"/>
      <c r="N26" s="32"/>
      <c r="O26" s="44"/>
    </row>
    <row r="27" spans="1:15" ht="15.75">
      <c r="A27" s="34" t="s">
        <v>497</v>
      </c>
      <c r="B27" s="34" t="s">
        <v>388</v>
      </c>
      <c r="C27" s="39">
        <f>D27+I27+M27+N27</f>
        <v>120000</v>
      </c>
      <c r="D27" s="39">
        <f>E27+F27+G27+H27</f>
        <v>120000</v>
      </c>
      <c r="E27" s="32"/>
      <c r="F27" s="39">
        <f>F28+F31+F32</f>
        <v>110000</v>
      </c>
      <c r="G27" s="39">
        <f>G28+G31+G32</f>
        <v>10000</v>
      </c>
      <c r="H27" s="32"/>
      <c r="I27" s="32"/>
      <c r="J27" s="32"/>
      <c r="K27" s="32"/>
      <c r="L27" s="31"/>
      <c r="M27" s="32"/>
      <c r="N27" s="32"/>
      <c r="O27" s="44"/>
    </row>
    <row r="28" spans="1:15" ht="15.75">
      <c r="A28" s="36" t="s">
        <v>432</v>
      </c>
      <c r="B28" s="34" t="s">
        <v>390</v>
      </c>
      <c r="C28" s="32"/>
      <c r="D28" s="32"/>
      <c r="E28" s="32"/>
      <c r="F28" s="32"/>
      <c r="G28" s="32"/>
      <c r="H28" s="32"/>
      <c r="I28" s="32"/>
      <c r="J28" s="32"/>
      <c r="K28" s="32"/>
      <c r="L28" s="31"/>
      <c r="M28" s="32"/>
      <c r="N28" s="32"/>
      <c r="O28" s="44"/>
    </row>
    <row r="29" spans="1:15" ht="15.75">
      <c r="A29" s="37" t="s">
        <v>391</v>
      </c>
      <c r="B29" s="30" t="s">
        <v>392</v>
      </c>
      <c r="C29" s="32"/>
      <c r="D29" s="32"/>
      <c r="E29" s="32"/>
      <c r="F29" s="32"/>
      <c r="G29" s="32"/>
      <c r="H29" s="32"/>
      <c r="I29" s="32"/>
      <c r="J29" s="32"/>
      <c r="K29" s="32"/>
      <c r="L29" s="31"/>
      <c r="M29" s="32"/>
      <c r="N29" s="32"/>
      <c r="O29" s="44"/>
    </row>
    <row r="30" spans="1:15" ht="26.25">
      <c r="A30" s="37" t="s">
        <v>393</v>
      </c>
      <c r="B30" s="30" t="s">
        <v>394</v>
      </c>
      <c r="C30" s="32"/>
      <c r="D30" s="32"/>
      <c r="E30" s="32"/>
      <c r="F30" s="32"/>
      <c r="G30" s="32"/>
      <c r="H30" s="32"/>
      <c r="I30" s="32"/>
      <c r="J30" s="32"/>
      <c r="K30" s="32"/>
      <c r="L30" s="31"/>
      <c r="M30" s="32"/>
      <c r="N30" s="32"/>
      <c r="O30" s="44"/>
    </row>
    <row r="31" spans="1:15" ht="15.75">
      <c r="A31" s="36" t="s">
        <v>498</v>
      </c>
      <c r="B31" s="34" t="s">
        <v>396</v>
      </c>
      <c r="C31" s="32"/>
      <c r="D31" s="32"/>
      <c r="E31" s="32"/>
      <c r="F31" s="32"/>
      <c r="G31" s="32"/>
      <c r="H31" s="32"/>
      <c r="I31" s="32"/>
      <c r="J31" s="32"/>
      <c r="K31" s="32"/>
      <c r="L31" s="31"/>
      <c r="M31" s="32"/>
      <c r="N31" s="32"/>
      <c r="O31" s="44"/>
    </row>
    <row r="32" spans="1:15" ht="15.75">
      <c r="A32" s="36" t="s">
        <v>499</v>
      </c>
      <c r="B32" s="34">
        <v>2200</v>
      </c>
      <c r="C32" s="32"/>
      <c r="D32" s="32"/>
      <c r="E32" s="32"/>
      <c r="F32" s="39">
        <f>F33+F34+F35+F36+F37+F39</f>
        <v>110000</v>
      </c>
      <c r="G32" s="39">
        <f>G33+G34+G35+G36+G37+G39</f>
        <v>10000</v>
      </c>
      <c r="H32" s="32"/>
      <c r="I32" s="32"/>
      <c r="J32" s="32"/>
      <c r="K32" s="32"/>
      <c r="L32" s="31"/>
      <c r="M32" s="32"/>
      <c r="N32" s="32"/>
      <c r="O32" s="44"/>
    </row>
    <row r="33" spans="1:15" ht="26.25">
      <c r="A33" s="38" t="s">
        <v>399</v>
      </c>
      <c r="B33" s="30" t="s">
        <v>500</v>
      </c>
      <c r="C33" s="32"/>
      <c r="D33" s="32"/>
      <c r="E33" s="32"/>
      <c r="F33" s="32">
        <v>24000</v>
      </c>
      <c r="G33" s="32"/>
      <c r="H33" s="32"/>
      <c r="I33" s="32"/>
      <c r="J33" s="32"/>
      <c r="K33" s="32"/>
      <c r="L33" s="31"/>
      <c r="M33" s="32"/>
      <c r="N33" s="32"/>
      <c r="O33" s="44"/>
    </row>
    <row r="34" spans="1:15" ht="26.25">
      <c r="A34" s="38" t="s">
        <v>400</v>
      </c>
      <c r="B34" s="30" t="s">
        <v>401</v>
      </c>
      <c r="C34" s="32"/>
      <c r="D34" s="32"/>
      <c r="E34" s="32"/>
      <c r="F34" s="32"/>
      <c r="G34" s="32"/>
      <c r="H34" s="32"/>
      <c r="I34" s="32"/>
      <c r="J34" s="32"/>
      <c r="K34" s="32"/>
      <c r="L34" s="31"/>
      <c r="M34" s="32"/>
      <c r="N34" s="32"/>
      <c r="O34" s="44"/>
    </row>
    <row r="35" spans="1:15" ht="15.75">
      <c r="A35" s="38" t="s">
        <v>402</v>
      </c>
      <c r="B35" s="30" t="s">
        <v>403</v>
      </c>
      <c r="C35" s="32"/>
      <c r="D35" s="32"/>
      <c r="E35" s="32"/>
      <c r="F35" s="32">
        <v>50000</v>
      </c>
      <c r="G35" s="32"/>
      <c r="H35" s="32"/>
      <c r="I35" s="32"/>
      <c r="J35" s="32"/>
      <c r="K35" s="32"/>
      <c r="L35" s="31"/>
      <c r="M35" s="32"/>
      <c r="N35" s="32"/>
      <c r="O35" s="44"/>
    </row>
    <row r="36" spans="1:15" ht="15.75">
      <c r="A36" s="38" t="s">
        <v>404</v>
      </c>
      <c r="B36" s="30">
        <v>2240</v>
      </c>
      <c r="C36" s="32"/>
      <c r="D36" s="32"/>
      <c r="E36" s="32"/>
      <c r="F36" s="32">
        <v>20000</v>
      </c>
      <c r="G36" s="32">
        <v>10000</v>
      </c>
      <c r="H36" s="32"/>
      <c r="I36" s="32"/>
      <c r="J36" s="32"/>
      <c r="K36" s="32"/>
      <c r="L36" s="31"/>
      <c r="M36" s="32"/>
      <c r="N36" s="32"/>
      <c r="O36" s="44"/>
    </row>
    <row r="37" spans="1:15" ht="15.75">
      <c r="A37" s="36" t="s">
        <v>405</v>
      </c>
      <c r="B37" s="30">
        <v>2250</v>
      </c>
      <c r="C37" s="32"/>
      <c r="D37" s="32"/>
      <c r="E37" s="32"/>
      <c r="F37" s="32"/>
      <c r="G37" s="32"/>
      <c r="H37" s="32"/>
      <c r="I37" s="32"/>
      <c r="J37" s="32"/>
      <c r="K37" s="32"/>
      <c r="L37" s="31"/>
      <c r="M37" s="32"/>
      <c r="N37" s="32"/>
      <c r="O37" s="44"/>
    </row>
    <row r="38" spans="1:15" ht="26.25">
      <c r="A38" s="36" t="s">
        <v>501</v>
      </c>
      <c r="B38" s="34">
        <v>2260</v>
      </c>
      <c r="C38" s="32"/>
      <c r="D38" s="32"/>
      <c r="E38" s="32"/>
      <c r="F38" s="32"/>
      <c r="G38" s="32"/>
      <c r="H38" s="32"/>
      <c r="I38" s="32"/>
      <c r="J38" s="32"/>
      <c r="K38" s="32"/>
      <c r="L38" s="31"/>
      <c r="M38" s="32"/>
      <c r="N38" s="32"/>
      <c r="O38" s="44"/>
    </row>
    <row r="39" spans="1:15" ht="26.25">
      <c r="A39" s="36" t="s">
        <v>407</v>
      </c>
      <c r="B39" s="34">
        <v>2270</v>
      </c>
      <c r="C39" s="32"/>
      <c r="D39" s="32"/>
      <c r="E39" s="32"/>
      <c r="F39" s="39">
        <f>F40+F41+F42+F43</f>
        <v>16000</v>
      </c>
      <c r="G39" s="32"/>
      <c r="H39" s="32"/>
      <c r="I39" s="32"/>
      <c r="J39" s="32"/>
      <c r="K39" s="32"/>
      <c r="L39" s="31"/>
      <c r="M39" s="32"/>
      <c r="N39" s="32"/>
      <c r="O39" s="44"/>
    </row>
    <row r="40" spans="1:15" ht="15.75">
      <c r="A40" s="37" t="s">
        <v>409</v>
      </c>
      <c r="B40" s="30" t="s">
        <v>502</v>
      </c>
      <c r="C40" s="32"/>
      <c r="D40" s="32"/>
      <c r="E40" s="32"/>
      <c r="F40" s="32">
        <v>1000</v>
      </c>
      <c r="G40" s="32"/>
      <c r="H40" s="32"/>
      <c r="I40" s="32"/>
      <c r="J40" s="32"/>
      <c r="K40" s="32"/>
      <c r="L40" s="31"/>
      <c r="M40" s="32"/>
      <c r="N40" s="32"/>
      <c r="O40" s="44"/>
    </row>
    <row r="41" spans="1:15" ht="26.25">
      <c r="A41" s="37" t="s">
        <v>410</v>
      </c>
      <c r="B41" s="30" t="s">
        <v>503</v>
      </c>
      <c r="C41" s="32"/>
      <c r="D41" s="32"/>
      <c r="E41" s="32"/>
      <c r="F41" s="32">
        <v>5000</v>
      </c>
      <c r="G41" s="32"/>
      <c r="H41" s="32"/>
      <c r="I41" s="32"/>
      <c r="J41" s="32"/>
      <c r="K41" s="32"/>
      <c r="L41" s="31"/>
      <c r="M41" s="32"/>
      <c r="N41" s="32"/>
      <c r="O41" s="44"/>
    </row>
    <row r="42" spans="1:15" ht="15.75">
      <c r="A42" s="37" t="s">
        <v>411</v>
      </c>
      <c r="B42" s="30">
        <v>2273</v>
      </c>
      <c r="C42" s="32"/>
      <c r="D42" s="32"/>
      <c r="E42" s="32"/>
      <c r="F42" s="32">
        <v>5000</v>
      </c>
      <c r="G42" s="32"/>
      <c r="H42" s="32"/>
      <c r="I42" s="32"/>
      <c r="J42" s="32"/>
      <c r="K42" s="32"/>
      <c r="L42" s="31"/>
      <c r="M42" s="32"/>
      <c r="N42" s="32"/>
      <c r="O42" s="44"/>
    </row>
    <row r="43" spans="1:15" ht="15.75">
      <c r="A43" s="37" t="s">
        <v>412</v>
      </c>
      <c r="B43" s="30">
        <v>2274</v>
      </c>
      <c r="C43" s="32"/>
      <c r="D43" s="32"/>
      <c r="E43" s="32"/>
      <c r="F43" s="32">
        <v>5000</v>
      </c>
      <c r="G43" s="32"/>
      <c r="H43" s="32"/>
      <c r="I43" s="32"/>
      <c r="J43" s="32"/>
      <c r="K43" s="32"/>
      <c r="L43" s="31"/>
      <c r="M43" s="32"/>
      <c r="N43" s="32"/>
      <c r="O43" s="44"/>
    </row>
    <row r="44" spans="1:15" ht="15.75">
      <c r="A44" s="37" t="s">
        <v>414</v>
      </c>
      <c r="B44" s="30" t="s">
        <v>504</v>
      </c>
      <c r="C44" s="32"/>
      <c r="D44" s="32"/>
      <c r="E44" s="32"/>
      <c r="F44" s="32"/>
      <c r="G44" s="32"/>
      <c r="H44" s="32"/>
      <c r="I44" s="32"/>
      <c r="J44" s="32"/>
      <c r="K44" s="32"/>
      <c r="L44" s="31"/>
      <c r="M44" s="32"/>
      <c r="N44" s="32"/>
      <c r="O44" s="44"/>
    </row>
    <row r="45" spans="1:15" ht="39">
      <c r="A45" s="36" t="s">
        <v>505</v>
      </c>
      <c r="B45" s="34">
        <v>2280</v>
      </c>
      <c r="C45" s="32"/>
      <c r="D45" s="32"/>
      <c r="E45" s="32"/>
      <c r="F45" s="32"/>
      <c r="G45" s="32"/>
      <c r="H45" s="32"/>
      <c r="I45" s="32"/>
      <c r="J45" s="32"/>
      <c r="K45" s="32"/>
      <c r="L45" s="31"/>
      <c r="M45" s="32"/>
      <c r="N45" s="32"/>
      <c r="O45" s="44"/>
    </row>
    <row r="46" spans="1:15" ht="39">
      <c r="A46" s="37" t="s">
        <v>506</v>
      </c>
      <c r="B46" s="30" t="s">
        <v>417</v>
      </c>
      <c r="C46" s="32"/>
      <c r="D46" s="32"/>
      <c r="E46" s="32"/>
      <c r="F46" s="32"/>
      <c r="G46" s="32"/>
      <c r="H46" s="32"/>
      <c r="I46" s="32"/>
      <c r="J46" s="32"/>
      <c r="K46" s="32"/>
      <c r="L46" s="31"/>
      <c r="M46" s="32"/>
      <c r="N46" s="32"/>
      <c r="O46" s="44"/>
    </row>
    <row r="47" spans="1:15" ht="39">
      <c r="A47" s="37" t="s">
        <v>418</v>
      </c>
      <c r="B47" s="30" t="s">
        <v>419</v>
      </c>
      <c r="C47" s="32"/>
      <c r="D47" s="32"/>
      <c r="E47" s="32"/>
      <c r="F47" s="32"/>
      <c r="G47" s="32"/>
      <c r="H47" s="32"/>
      <c r="I47" s="32"/>
      <c r="J47" s="32"/>
      <c r="K47" s="32"/>
      <c r="L47" s="31"/>
      <c r="M47" s="32"/>
      <c r="N47" s="32"/>
      <c r="O47" s="44"/>
    </row>
    <row r="48" spans="1:15" ht="29.25">
      <c r="A48" s="41" t="s">
        <v>507</v>
      </c>
      <c r="B48" s="34">
        <v>2400</v>
      </c>
      <c r="C48" s="32"/>
      <c r="D48" s="32"/>
      <c r="E48" s="32"/>
      <c r="F48" s="32"/>
      <c r="G48" s="32"/>
      <c r="H48" s="32"/>
      <c r="I48" s="32"/>
      <c r="J48" s="32"/>
      <c r="K48" s="32"/>
      <c r="L48" s="31"/>
      <c r="M48" s="32"/>
      <c r="N48" s="32"/>
      <c r="O48" s="44"/>
    </row>
    <row r="49" spans="1:15" ht="26.25">
      <c r="A49" s="38" t="s">
        <v>508</v>
      </c>
      <c r="B49" s="30">
        <v>2410</v>
      </c>
      <c r="C49" s="32"/>
      <c r="D49" s="32"/>
      <c r="E49" s="32"/>
      <c r="F49" s="32"/>
      <c r="G49" s="32"/>
      <c r="H49" s="32"/>
      <c r="I49" s="32"/>
      <c r="J49" s="32"/>
      <c r="K49" s="32"/>
      <c r="L49" s="31"/>
      <c r="M49" s="32"/>
      <c r="N49" s="32"/>
      <c r="O49" s="44"/>
    </row>
    <row r="50" spans="1:15" ht="26.25">
      <c r="A50" s="38" t="s">
        <v>509</v>
      </c>
      <c r="B50" s="30">
        <v>2420</v>
      </c>
      <c r="C50" s="32"/>
      <c r="D50" s="32"/>
      <c r="E50" s="32"/>
      <c r="F50" s="32"/>
      <c r="G50" s="32"/>
      <c r="H50" s="32"/>
      <c r="I50" s="32"/>
      <c r="J50" s="32"/>
      <c r="K50" s="32"/>
      <c r="L50" s="31"/>
      <c r="M50" s="32"/>
      <c r="N50" s="32"/>
      <c r="O50" s="44"/>
    </row>
    <row r="51" spans="1:15" ht="15.75">
      <c r="A51" s="41" t="s">
        <v>423</v>
      </c>
      <c r="B51" s="34" t="s">
        <v>424</v>
      </c>
      <c r="C51" s="32"/>
      <c r="D51" s="32"/>
      <c r="E51" s="32"/>
      <c r="F51" s="32"/>
      <c r="G51" s="32"/>
      <c r="H51" s="32"/>
      <c r="I51" s="32"/>
      <c r="J51" s="32"/>
      <c r="K51" s="32"/>
      <c r="L51" s="31"/>
      <c r="M51" s="32"/>
      <c r="N51" s="32"/>
      <c r="O51" s="44"/>
    </row>
    <row r="52" spans="1:15" ht="39">
      <c r="A52" s="38" t="s">
        <v>510</v>
      </c>
      <c r="B52" s="30" t="s">
        <v>511</v>
      </c>
      <c r="C52" s="32"/>
      <c r="D52" s="32"/>
      <c r="E52" s="32"/>
      <c r="F52" s="32"/>
      <c r="G52" s="32"/>
      <c r="H52" s="32"/>
      <c r="I52" s="32"/>
      <c r="J52" s="32"/>
      <c r="K52" s="32"/>
      <c r="L52" s="31"/>
      <c r="M52" s="32"/>
      <c r="N52" s="32"/>
      <c r="O52" s="44"/>
    </row>
    <row r="53" spans="1:15" ht="26.25">
      <c r="A53" s="38" t="s">
        <v>426</v>
      </c>
      <c r="B53" s="30" t="s">
        <v>512</v>
      </c>
      <c r="C53" s="32"/>
      <c r="D53" s="32"/>
      <c r="E53" s="32"/>
      <c r="F53" s="32"/>
      <c r="G53" s="32"/>
      <c r="H53" s="32"/>
      <c r="I53" s="32"/>
      <c r="J53" s="32"/>
      <c r="K53" s="32"/>
      <c r="L53" s="31"/>
      <c r="M53" s="32"/>
      <c r="N53" s="32"/>
      <c r="O53" s="44"/>
    </row>
    <row r="54" spans="1:15" ht="26.25">
      <c r="A54" s="38" t="s">
        <v>513</v>
      </c>
      <c r="B54" s="30">
        <v>2630</v>
      </c>
      <c r="C54" s="32"/>
      <c r="D54" s="32"/>
      <c r="E54" s="32"/>
      <c r="F54" s="32"/>
      <c r="G54" s="32"/>
      <c r="H54" s="32"/>
      <c r="I54" s="32"/>
      <c r="J54" s="32"/>
      <c r="K54" s="32"/>
      <c r="L54" s="31"/>
      <c r="M54" s="32"/>
      <c r="N54" s="32"/>
      <c r="O54" s="44"/>
    </row>
    <row r="55" spans="1:15" ht="15.75">
      <c r="A55" s="41" t="s">
        <v>428</v>
      </c>
      <c r="B55" s="34">
        <v>2700</v>
      </c>
      <c r="C55" s="32"/>
      <c r="D55" s="32"/>
      <c r="E55" s="32"/>
      <c r="F55" s="32"/>
      <c r="G55" s="32"/>
      <c r="H55" s="32"/>
      <c r="I55" s="32"/>
      <c r="J55" s="32"/>
      <c r="K55" s="32"/>
      <c r="L55" s="31"/>
      <c r="M55" s="32"/>
      <c r="N55" s="32"/>
      <c r="O55" s="44"/>
    </row>
    <row r="56" spans="1:15" ht="15.75">
      <c r="A56" s="38" t="s">
        <v>429</v>
      </c>
      <c r="B56" s="30" t="s">
        <v>514</v>
      </c>
      <c r="C56" s="32"/>
      <c r="D56" s="32"/>
      <c r="E56" s="32"/>
      <c r="F56" s="32"/>
      <c r="G56" s="32"/>
      <c r="H56" s="32"/>
      <c r="I56" s="32"/>
      <c r="J56" s="32"/>
      <c r="K56" s="32"/>
      <c r="L56" s="31"/>
      <c r="M56" s="32"/>
      <c r="N56" s="32"/>
      <c r="O56" s="44"/>
    </row>
    <row r="57" spans="1:15" ht="15.75">
      <c r="A57" s="38" t="s">
        <v>430</v>
      </c>
      <c r="B57" s="30" t="s">
        <v>515</v>
      </c>
      <c r="C57" s="32"/>
      <c r="D57" s="32"/>
      <c r="E57" s="32"/>
      <c r="F57" s="32"/>
      <c r="G57" s="32"/>
      <c r="H57" s="32"/>
      <c r="I57" s="32"/>
      <c r="J57" s="32"/>
      <c r="K57" s="32"/>
      <c r="L57" s="31"/>
      <c r="M57" s="32"/>
      <c r="N57" s="32"/>
      <c r="O57" s="44"/>
    </row>
    <row r="58" spans="1:15" ht="15.75">
      <c r="A58" s="38" t="s">
        <v>431</v>
      </c>
      <c r="B58" s="30">
        <v>2730</v>
      </c>
      <c r="C58" s="32"/>
      <c r="D58" s="32"/>
      <c r="E58" s="32"/>
      <c r="F58" s="32"/>
      <c r="G58" s="32"/>
      <c r="H58" s="32"/>
      <c r="I58" s="32"/>
      <c r="J58" s="32"/>
      <c r="K58" s="32"/>
      <c r="L58" s="31"/>
      <c r="M58" s="32"/>
      <c r="N58" s="32"/>
      <c r="O58" s="44"/>
    </row>
    <row r="59" spans="1:15" ht="15.75">
      <c r="A59" s="41" t="s">
        <v>516</v>
      </c>
      <c r="B59" s="34">
        <v>2800</v>
      </c>
      <c r="C59" s="39"/>
      <c r="D59" s="39"/>
      <c r="E59" s="39"/>
      <c r="F59" s="39"/>
      <c r="G59" s="39"/>
      <c r="H59" s="39"/>
      <c r="I59" s="39"/>
      <c r="J59" s="39"/>
      <c r="K59" s="39"/>
      <c r="L59" s="40"/>
      <c r="M59" s="39"/>
      <c r="N59" s="39"/>
      <c r="O59" s="44"/>
    </row>
    <row r="60" spans="1:15" ht="15.75">
      <c r="A60" s="41" t="s">
        <v>113</v>
      </c>
      <c r="B60" s="34" t="s">
        <v>518</v>
      </c>
      <c r="C60" s="32"/>
      <c r="D60" s="32"/>
      <c r="E60" s="32"/>
      <c r="F60" s="32"/>
      <c r="G60" s="32"/>
      <c r="H60" s="32"/>
      <c r="I60" s="32"/>
      <c r="J60" s="32"/>
      <c r="K60" s="32"/>
      <c r="L60" s="31"/>
      <c r="M60" s="32"/>
      <c r="N60" s="39">
        <f>N61</f>
        <v>20000</v>
      </c>
      <c r="O60" s="44"/>
    </row>
    <row r="61" spans="1:15" ht="18.75" customHeight="1">
      <c r="A61" s="41" t="s">
        <v>114</v>
      </c>
      <c r="B61" s="34" t="s">
        <v>519</v>
      </c>
      <c r="C61" s="32"/>
      <c r="D61" s="32"/>
      <c r="E61" s="32"/>
      <c r="F61" s="32"/>
      <c r="G61" s="32"/>
      <c r="H61" s="32"/>
      <c r="I61" s="32"/>
      <c r="J61" s="32"/>
      <c r="K61" s="32"/>
      <c r="L61" s="31"/>
      <c r="M61" s="32"/>
      <c r="N61" s="32">
        <f>N62</f>
        <v>20000</v>
      </c>
      <c r="O61" s="44"/>
    </row>
    <row r="62" spans="1:15" ht="26.25">
      <c r="A62" s="36" t="s">
        <v>520</v>
      </c>
      <c r="B62" s="34" t="s">
        <v>521</v>
      </c>
      <c r="C62" s="32"/>
      <c r="D62" s="32"/>
      <c r="E62" s="32"/>
      <c r="F62" s="32"/>
      <c r="G62" s="32"/>
      <c r="H62" s="32"/>
      <c r="I62" s="32"/>
      <c r="J62" s="32"/>
      <c r="K62" s="32"/>
      <c r="L62" s="31"/>
      <c r="M62" s="32"/>
      <c r="N62" s="32">
        <v>20000</v>
      </c>
      <c r="O62" s="44"/>
    </row>
    <row r="63" spans="1:15" ht="15.75">
      <c r="A63" s="36" t="s">
        <v>522</v>
      </c>
      <c r="B63" s="34" t="s">
        <v>523</v>
      </c>
      <c r="C63" s="32"/>
      <c r="D63" s="32"/>
      <c r="E63" s="32"/>
      <c r="F63" s="32"/>
      <c r="G63" s="32"/>
      <c r="H63" s="32"/>
      <c r="I63" s="32"/>
      <c r="J63" s="32"/>
      <c r="K63" s="32"/>
      <c r="L63" s="31"/>
      <c r="M63" s="32"/>
      <c r="N63" s="32"/>
      <c r="O63" s="44"/>
    </row>
    <row r="64" spans="1:15" ht="26.25">
      <c r="A64" s="37" t="s">
        <v>524</v>
      </c>
      <c r="B64" s="30" t="s">
        <v>525</v>
      </c>
      <c r="C64" s="32"/>
      <c r="D64" s="32"/>
      <c r="E64" s="32"/>
      <c r="F64" s="32"/>
      <c r="G64" s="32"/>
      <c r="H64" s="32"/>
      <c r="I64" s="32"/>
      <c r="J64" s="32"/>
      <c r="K64" s="32"/>
      <c r="L64" s="31"/>
      <c r="M64" s="32"/>
      <c r="N64" s="32"/>
      <c r="O64" s="44"/>
    </row>
    <row r="65" spans="1:15" ht="26.25">
      <c r="A65" s="37" t="s">
        <v>526</v>
      </c>
      <c r="B65" s="30" t="s">
        <v>527</v>
      </c>
      <c r="C65" s="32"/>
      <c r="D65" s="32"/>
      <c r="E65" s="32"/>
      <c r="F65" s="32"/>
      <c r="G65" s="32"/>
      <c r="H65" s="32"/>
      <c r="I65" s="32"/>
      <c r="J65" s="32"/>
      <c r="K65" s="32"/>
      <c r="L65" s="31"/>
      <c r="M65" s="32"/>
      <c r="N65" s="32"/>
      <c r="O65" s="44"/>
    </row>
    <row r="66" spans="1:15" ht="15.75">
      <c r="A66" s="36" t="s">
        <v>528</v>
      </c>
      <c r="B66" s="34" t="s">
        <v>529</v>
      </c>
      <c r="C66" s="32"/>
      <c r="D66" s="32"/>
      <c r="E66" s="32"/>
      <c r="F66" s="32"/>
      <c r="G66" s="32"/>
      <c r="H66" s="32"/>
      <c r="I66" s="32"/>
      <c r="J66" s="32"/>
      <c r="K66" s="32"/>
      <c r="L66" s="31"/>
      <c r="M66" s="32"/>
      <c r="N66" s="32"/>
      <c r="O66" s="44"/>
    </row>
    <row r="67" spans="1:15" ht="26.25">
      <c r="A67" s="37" t="s">
        <v>530</v>
      </c>
      <c r="B67" s="30" t="s">
        <v>531</v>
      </c>
      <c r="C67" s="32"/>
      <c r="D67" s="32"/>
      <c r="E67" s="32"/>
      <c r="F67" s="32"/>
      <c r="G67" s="32"/>
      <c r="H67" s="32"/>
      <c r="I67" s="32"/>
      <c r="J67" s="32"/>
      <c r="K67" s="32"/>
      <c r="L67" s="31"/>
      <c r="M67" s="32"/>
      <c r="N67" s="32"/>
      <c r="O67" s="44"/>
    </row>
    <row r="68" spans="1:15" ht="15.75">
      <c r="A68" s="37" t="s">
        <v>532</v>
      </c>
      <c r="B68" s="30" t="s">
        <v>533</v>
      </c>
      <c r="C68" s="32"/>
      <c r="D68" s="32"/>
      <c r="E68" s="32"/>
      <c r="F68" s="32"/>
      <c r="G68" s="32"/>
      <c r="H68" s="32"/>
      <c r="I68" s="32"/>
      <c r="J68" s="32"/>
      <c r="K68" s="32"/>
      <c r="L68" s="31"/>
      <c r="M68" s="32"/>
      <c r="N68" s="32"/>
      <c r="O68" s="44"/>
    </row>
    <row r="69" spans="1:15" ht="15.75">
      <c r="A69" s="36" t="s">
        <v>534</v>
      </c>
      <c r="B69" s="34" t="s">
        <v>535</v>
      </c>
      <c r="C69" s="32"/>
      <c r="D69" s="32"/>
      <c r="E69" s="32"/>
      <c r="F69" s="32"/>
      <c r="G69" s="32"/>
      <c r="H69" s="32"/>
      <c r="I69" s="32"/>
      <c r="J69" s="32"/>
      <c r="K69" s="32"/>
      <c r="L69" s="31"/>
      <c r="M69" s="32"/>
      <c r="N69" s="32"/>
      <c r="O69" s="44"/>
    </row>
    <row r="70" spans="1:15" ht="26.25">
      <c r="A70" s="37" t="s">
        <v>536</v>
      </c>
      <c r="B70" s="30" t="s">
        <v>537</v>
      </c>
      <c r="C70" s="32"/>
      <c r="D70" s="32"/>
      <c r="E70" s="32"/>
      <c r="F70" s="32"/>
      <c r="G70" s="32"/>
      <c r="H70" s="32"/>
      <c r="I70" s="32"/>
      <c r="J70" s="32"/>
      <c r="K70" s="32"/>
      <c r="L70" s="31"/>
      <c r="M70" s="32"/>
      <c r="N70" s="32"/>
      <c r="O70" s="44"/>
    </row>
    <row r="71" spans="1:15" ht="26.25">
      <c r="A71" s="37" t="s">
        <v>538</v>
      </c>
      <c r="B71" s="30" t="s">
        <v>539</v>
      </c>
      <c r="C71" s="32"/>
      <c r="D71" s="32"/>
      <c r="E71" s="32"/>
      <c r="F71" s="32"/>
      <c r="G71" s="32"/>
      <c r="H71" s="32"/>
      <c r="I71" s="32"/>
      <c r="J71" s="32"/>
      <c r="K71" s="32"/>
      <c r="L71" s="31"/>
      <c r="M71" s="32"/>
      <c r="N71" s="32"/>
      <c r="O71" s="44"/>
    </row>
    <row r="72" spans="1:15" ht="26.25">
      <c r="A72" s="37" t="s">
        <v>540</v>
      </c>
      <c r="B72" s="30" t="s">
        <v>541</v>
      </c>
      <c r="C72" s="32"/>
      <c r="D72" s="32"/>
      <c r="E72" s="32"/>
      <c r="F72" s="32"/>
      <c r="G72" s="32"/>
      <c r="H72" s="32"/>
      <c r="I72" s="32"/>
      <c r="J72" s="32"/>
      <c r="K72" s="32"/>
      <c r="L72" s="31"/>
      <c r="M72" s="32"/>
      <c r="N72" s="32"/>
      <c r="O72" s="44"/>
    </row>
    <row r="73" spans="1:15" ht="30">
      <c r="A73" s="35" t="s">
        <v>542</v>
      </c>
      <c r="B73" s="30" t="s">
        <v>543</v>
      </c>
      <c r="C73" s="32"/>
      <c r="D73" s="32"/>
      <c r="E73" s="32"/>
      <c r="F73" s="32"/>
      <c r="G73" s="32"/>
      <c r="H73" s="32"/>
      <c r="I73" s="32"/>
      <c r="J73" s="32"/>
      <c r="K73" s="32"/>
      <c r="L73" s="31"/>
      <c r="M73" s="32"/>
      <c r="N73" s="32"/>
      <c r="O73" s="44"/>
    </row>
    <row r="74" spans="1:15" ht="29.25">
      <c r="A74" s="41" t="s">
        <v>544</v>
      </c>
      <c r="B74" s="34" t="s">
        <v>545</v>
      </c>
      <c r="C74" s="32"/>
      <c r="D74" s="32"/>
      <c r="E74" s="32"/>
      <c r="F74" s="32"/>
      <c r="G74" s="32"/>
      <c r="H74" s="32"/>
      <c r="I74" s="32"/>
      <c r="J74" s="32"/>
      <c r="K74" s="32"/>
      <c r="L74" s="31"/>
      <c r="M74" s="32"/>
      <c r="N74" s="32"/>
      <c r="O74" s="44"/>
    </row>
    <row r="75" spans="1:15" ht="15.75">
      <c r="A75" s="41" t="s">
        <v>546</v>
      </c>
      <c r="B75" s="34" t="s">
        <v>547</v>
      </c>
      <c r="C75" s="32"/>
      <c r="D75" s="32"/>
      <c r="E75" s="32"/>
      <c r="F75" s="32"/>
      <c r="G75" s="32"/>
      <c r="H75" s="32"/>
      <c r="I75" s="32"/>
      <c r="J75" s="32"/>
      <c r="K75" s="32"/>
      <c r="L75" s="31"/>
      <c r="M75" s="32"/>
      <c r="N75" s="32"/>
      <c r="O75" s="44"/>
    </row>
    <row r="76" spans="1:15" ht="26.25">
      <c r="A76" s="38" t="s">
        <v>548</v>
      </c>
      <c r="B76" s="30" t="s">
        <v>549</v>
      </c>
      <c r="C76" s="32"/>
      <c r="D76" s="32"/>
      <c r="E76" s="32"/>
      <c r="F76" s="32"/>
      <c r="G76" s="32"/>
      <c r="H76" s="32"/>
      <c r="I76" s="32"/>
      <c r="J76" s="32"/>
      <c r="K76" s="32"/>
      <c r="L76" s="31"/>
      <c r="M76" s="32"/>
      <c r="N76" s="32"/>
      <c r="O76" s="44"/>
    </row>
    <row r="77" spans="1:15" ht="26.25">
      <c r="A77" s="38" t="s">
        <v>550</v>
      </c>
      <c r="B77" s="30" t="s">
        <v>551</v>
      </c>
      <c r="C77" s="32"/>
      <c r="D77" s="32"/>
      <c r="E77" s="32"/>
      <c r="F77" s="32"/>
      <c r="G77" s="32"/>
      <c r="H77" s="32"/>
      <c r="I77" s="32"/>
      <c r="J77" s="32"/>
      <c r="K77" s="32"/>
      <c r="L77" s="31"/>
      <c r="M77" s="32"/>
      <c r="N77" s="32"/>
      <c r="O77" s="44"/>
    </row>
    <row r="78" spans="1:15" ht="39">
      <c r="A78" s="38" t="s">
        <v>552</v>
      </c>
      <c r="B78" s="30" t="s">
        <v>553</v>
      </c>
      <c r="C78" s="32"/>
      <c r="D78" s="32"/>
      <c r="E78" s="32"/>
      <c r="F78" s="32"/>
      <c r="G78" s="32"/>
      <c r="H78" s="32"/>
      <c r="I78" s="32"/>
      <c r="J78" s="32"/>
      <c r="K78" s="32"/>
      <c r="L78" s="31"/>
      <c r="M78" s="32"/>
      <c r="N78" s="32"/>
      <c r="O78" s="44"/>
    </row>
    <row r="79" spans="1:15" ht="15.75">
      <c r="A79" s="38" t="s">
        <v>554</v>
      </c>
      <c r="B79" s="30" t="s">
        <v>555</v>
      </c>
      <c r="C79" s="32"/>
      <c r="D79" s="32"/>
      <c r="E79" s="32"/>
      <c r="F79" s="32"/>
      <c r="G79" s="32"/>
      <c r="H79" s="32"/>
      <c r="I79" s="32"/>
      <c r="J79" s="32"/>
      <c r="K79" s="32"/>
      <c r="L79" s="31"/>
      <c r="M79" s="32"/>
      <c r="N79" s="32"/>
      <c r="O79" s="44"/>
    </row>
    <row r="80" spans="1:15" ht="15.75">
      <c r="A80" s="41" t="s">
        <v>556</v>
      </c>
      <c r="B80" s="30" t="s">
        <v>557</v>
      </c>
      <c r="C80" s="32"/>
      <c r="D80" s="32"/>
      <c r="E80" s="32"/>
      <c r="F80" s="32"/>
      <c r="G80" s="32"/>
      <c r="H80" s="32"/>
      <c r="I80" s="32"/>
      <c r="J80" s="32"/>
      <c r="K80" s="32"/>
      <c r="L80" s="31"/>
      <c r="M80" s="32"/>
      <c r="N80" s="32"/>
      <c r="O80" s="44"/>
    </row>
    <row r="81" spans="1:15" ht="26.25">
      <c r="A81" s="37" t="s">
        <v>0</v>
      </c>
      <c r="B81" s="30" t="s">
        <v>1</v>
      </c>
      <c r="C81" s="32"/>
      <c r="D81" s="32"/>
      <c r="E81" s="32"/>
      <c r="F81" s="32"/>
      <c r="G81" s="32"/>
      <c r="H81" s="32"/>
      <c r="I81" s="32"/>
      <c r="J81" s="32"/>
      <c r="K81" s="32"/>
      <c r="L81" s="31"/>
      <c r="M81" s="32"/>
      <c r="N81" s="32"/>
      <c r="O81" s="44"/>
    </row>
    <row r="82" spans="1:15" ht="26.25">
      <c r="A82" s="37" t="s">
        <v>2</v>
      </c>
      <c r="B82" s="30" t="s">
        <v>3</v>
      </c>
      <c r="C82" s="32"/>
      <c r="D82" s="32"/>
      <c r="E82" s="32"/>
      <c r="F82" s="32"/>
      <c r="G82" s="32"/>
      <c r="H82" s="32"/>
      <c r="I82" s="32"/>
      <c r="J82" s="32"/>
      <c r="K82" s="32"/>
      <c r="L82" s="31"/>
      <c r="M82" s="32"/>
      <c r="N82" s="32"/>
      <c r="O82" s="44"/>
    </row>
    <row r="83" spans="1:15" ht="15.75">
      <c r="A83" s="37" t="s">
        <v>4</v>
      </c>
      <c r="B83" s="30">
        <v>4113</v>
      </c>
      <c r="C83" s="32"/>
      <c r="D83" s="32"/>
      <c r="E83" s="32"/>
      <c r="F83" s="32"/>
      <c r="G83" s="32"/>
      <c r="H83" s="32"/>
      <c r="I83" s="32"/>
      <c r="J83" s="32"/>
      <c r="K83" s="32"/>
      <c r="L83" s="31"/>
      <c r="M83" s="32"/>
      <c r="N83" s="32"/>
      <c r="O83" s="44"/>
    </row>
    <row r="84" spans="1:15" ht="16.5" thickBot="1">
      <c r="A84" s="41" t="s">
        <v>5</v>
      </c>
      <c r="B84" s="30">
        <v>4210</v>
      </c>
      <c r="C84" s="32"/>
      <c r="D84" s="32"/>
      <c r="E84" s="32"/>
      <c r="F84" s="32"/>
      <c r="G84" s="32"/>
      <c r="H84" s="32"/>
      <c r="I84" s="32"/>
      <c r="J84" s="32"/>
      <c r="K84" s="32"/>
      <c r="L84" s="31"/>
      <c r="M84" s="32"/>
      <c r="N84" s="32"/>
      <c r="O84" s="44"/>
    </row>
    <row r="85" spans="1:15" ht="15.75">
      <c r="A85" s="45" t="s">
        <v>6</v>
      </c>
      <c r="B85" s="46">
        <v>9000</v>
      </c>
      <c r="C85" s="47"/>
      <c r="D85" s="47"/>
      <c r="E85" s="47"/>
      <c r="F85" s="47"/>
      <c r="G85" s="47"/>
      <c r="H85" s="47"/>
      <c r="I85" s="47"/>
      <c r="J85" s="47"/>
      <c r="K85" s="47"/>
      <c r="L85" s="48"/>
      <c r="M85" s="47"/>
      <c r="N85" s="47"/>
      <c r="O85" s="49"/>
    </row>
    <row r="86" ht="15.75">
      <c r="A86" s="8"/>
    </row>
    <row r="87" ht="15.75">
      <c r="A87" s="17" t="s">
        <v>7</v>
      </c>
    </row>
    <row r="88" ht="15.75">
      <c r="A88" s="17"/>
    </row>
    <row r="89" spans="1:12" ht="15.75">
      <c r="A89" s="17" t="s">
        <v>8</v>
      </c>
      <c r="H89" s="210" t="s">
        <v>27</v>
      </c>
      <c r="I89" s="210"/>
      <c r="J89" s="210"/>
      <c r="K89" s="210"/>
      <c r="L89" s="210"/>
    </row>
    <row r="90" ht="12.75">
      <c r="A90" s="2" t="s">
        <v>9</v>
      </c>
    </row>
    <row r="91" spans="1:3" ht="15.75">
      <c r="A91" s="96" t="s">
        <v>13</v>
      </c>
      <c r="B91" s="96"/>
      <c r="C91" s="96"/>
    </row>
    <row r="92" spans="1:12" ht="15.75">
      <c r="A92" s="17" t="s">
        <v>14</v>
      </c>
      <c r="H92" s="210" t="s">
        <v>115</v>
      </c>
      <c r="I92" s="210"/>
      <c r="J92" s="210"/>
      <c r="K92" s="210"/>
      <c r="L92" s="210"/>
    </row>
    <row r="93" ht="12.75">
      <c r="A93" s="2" t="s">
        <v>15</v>
      </c>
    </row>
    <row r="94" ht="15.75">
      <c r="A94" s="8"/>
    </row>
    <row r="95" ht="15.75">
      <c r="A95" s="17" t="s">
        <v>116</v>
      </c>
    </row>
    <row r="96" ht="12.75">
      <c r="A96" s="2" t="s">
        <v>16</v>
      </c>
    </row>
    <row r="97" ht="15.75">
      <c r="A97" s="8"/>
    </row>
    <row r="98" ht="15.75">
      <c r="A98" s="8"/>
    </row>
    <row r="99" ht="15.75">
      <c r="A99" s="8" t="s">
        <v>447</v>
      </c>
    </row>
  </sheetData>
  <sheetProtection/>
  <mergeCells count="27">
    <mergeCell ref="A16:F16"/>
    <mergeCell ref="A17:O17"/>
    <mergeCell ref="A1:O1"/>
    <mergeCell ref="A2:O2"/>
    <mergeCell ref="A3:O3"/>
    <mergeCell ref="A4:O4"/>
    <mergeCell ref="A10:O10"/>
    <mergeCell ref="A11:O11"/>
    <mergeCell ref="A15:N15"/>
    <mergeCell ref="A19:A22"/>
    <mergeCell ref="D21:D22"/>
    <mergeCell ref="E21:H21"/>
    <mergeCell ref="M20:N21"/>
    <mergeCell ref="I21:I22"/>
    <mergeCell ref="I19:L20"/>
    <mergeCell ref="B19:B22"/>
    <mergeCell ref="J21:L21"/>
    <mergeCell ref="H89:L89"/>
    <mergeCell ref="H92:L92"/>
    <mergeCell ref="A5:O5"/>
    <mergeCell ref="A6:O6"/>
    <mergeCell ref="A8:O8"/>
    <mergeCell ref="A9:O9"/>
    <mergeCell ref="C19:C22"/>
    <mergeCell ref="D19:H20"/>
    <mergeCell ref="M19:N19"/>
    <mergeCell ref="A18:AB18"/>
  </mergeCells>
  <printOptions/>
  <pageMargins left="0.12" right="0.11" top="0.22" bottom="0.19" header="0.18" footer="0.14"/>
  <pageSetup orientation="landscape" paperSize="9" scale="94" r:id="rId1"/>
  <colBreaks count="1" manualBreakCount="1">
    <brk id="14" max="65535" man="1"/>
  </colBreaks>
</worksheet>
</file>

<file path=xl/worksheets/sheet10.xml><?xml version="1.0" encoding="utf-8"?>
<worksheet xmlns="http://schemas.openxmlformats.org/spreadsheetml/2006/main" xmlns:r="http://schemas.openxmlformats.org/officeDocument/2006/relationships">
  <dimension ref="A1:O47"/>
  <sheetViews>
    <sheetView zoomScalePageLayoutView="0" workbookViewId="0" topLeftCell="A1">
      <selection activeCell="A13" sqref="A13:O13"/>
    </sheetView>
  </sheetViews>
  <sheetFormatPr defaultColWidth="9.00390625" defaultRowHeight="12.75"/>
  <cols>
    <col min="2" max="2" width="34.125" style="0" customWidth="1"/>
  </cols>
  <sheetData>
    <row r="1" ht="12.75">
      <c r="A1" s="132" t="s">
        <v>248</v>
      </c>
    </row>
    <row r="2" ht="12.75">
      <c r="A2" s="132" t="s">
        <v>249</v>
      </c>
    </row>
    <row r="3" ht="12.75">
      <c r="A3" s="132" t="s">
        <v>250</v>
      </c>
    </row>
    <row r="4" ht="12.75">
      <c r="A4" s="132" t="s">
        <v>251</v>
      </c>
    </row>
    <row r="5" ht="12.75">
      <c r="A5" s="133" t="s">
        <v>252</v>
      </c>
    </row>
    <row r="6" ht="12.75">
      <c r="A6" s="134"/>
    </row>
    <row r="7" ht="12.75">
      <c r="A7" s="132" t="s">
        <v>253</v>
      </c>
    </row>
    <row r="8" ht="12.75">
      <c r="A8" s="133" t="s">
        <v>254</v>
      </c>
    </row>
    <row r="9" ht="12.75">
      <c r="A9" s="133" t="s">
        <v>255</v>
      </c>
    </row>
    <row r="10" ht="12.75">
      <c r="A10" s="133" t="s">
        <v>254</v>
      </c>
    </row>
    <row r="11" ht="12.75">
      <c r="A11" s="133" t="s">
        <v>256</v>
      </c>
    </row>
    <row r="12" ht="12.75">
      <c r="A12" s="133" t="s">
        <v>149</v>
      </c>
    </row>
    <row r="13" spans="1:15" ht="12.75">
      <c r="A13" s="376" t="s">
        <v>257</v>
      </c>
      <c r="B13" s="376"/>
      <c r="C13" s="376"/>
      <c r="D13" s="376"/>
      <c r="E13" s="376"/>
      <c r="F13" s="376"/>
      <c r="G13" s="376"/>
      <c r="H13" s="376"/>
      <c r="I13" s="376"/>
      <c r="J13" s="376"/>
      <c r="K13" s="376"/>
      <c r="L13" s="376"/>
      <c r="M13" s="376"/>
      <c r="N13" s="376"/>
      <c r="O13" s="376"/>
    </row>
    <row r="14" spans="1:15" ht="12.75">
      <c r="A14" s="376" t="s">
        <v>258</v>
      </c>
      <c r="B14" s="376"/>
      <c r="C14" s="376"/>
      <c r="D14" s="376"/>
      <c r="E14" s="376"/>
      <c r="F14" s="376"/>
      <c r="G14" s="376"/>
      <c r="H14" s="376"/>
      <c r="I14" s="376"/>
      <c r="J14" s="376"/>
      <c r="K14" s="376"/>
      <c r="L14" s="376"/>
      <c r="M14" s="376"/>
      <c r="N14" s="376"/>
      <c r="O14" s="376"/>
    </row>
    <row r="15" spans="1:15" ht="12.75">
      <c r="A15" s="238" t="s">
        <v>259</v>
      </c>
      <c r="B15" s="238"/>
      <c r="C15" s="238"/>
      <c r="D15" s="238"/>
      <c r="E15" s="238"/>
      <c r="F15" s="238"/>
      <c r="G15" s="238"/>
      <c r="H15" s="238"/>
      <c r="I15" s="238"/>
      <c r="J15" s="238"/>
      <c r="K15" s="238"/>
      <c r="L15" s="238"/>
      <c r="M15" s="238"/>
      <c r="N15" s="238"/>
      <c r="O15" s="238"/>
    </row>
    <row r="16" ht="12.75">
      <c r="A16" s="5" t="s">
        <v>260</v>
      </c>
    </row>
    <row r="17" ht="12.75">
      <c r="A17" s="5" t="s">
        <v>261</v>
      </c>
    </row>
    <row r="18" ht="12.75">
      <c r="A18" s="6" t="s">
        <v>163</v>
      </c>
    </row>
    <row r="19" ht="12.75">
      <c r="A19" s="6" t="s">
        <v>164</v>
      </c>
    </row>
    <row r="20" ht="12.75">
      <c r="A20" s="6" t="s">
        <v>165</v>
      </c>
    </row>
    <row r="21" ht="12.75">
      <c r="A21" s="6" t="s">
        <v>262</v>
      </c>
    </row>
    <row r="22" ht="12.75">
      <c r="A22" s="6" t="s">
        <v>263</v>
      </c>
    </row>
    <row r="23" ht="12.75">
      <c r="A23" s="6" t="s">
        <v>264</v>
      </c>
    </row>
    <row r="24" ht="13.5" thickBot="1">
      <c r="A24" s="5" t="s">
        <v>265</v>
      </c>
    </row>
    <row r="25" spans="1:15" ht="13.5" thickBot="1">
      <c r="A25" s="377" t="s">
        <v>450</v>
      </c>
      <c r="B25" s="377" t="s">
        <v>266</v>
      </c>
      <c r="C25" s="380" t="s">
        <v>267</v>
      </c>
      <c r="D25" s="381"/>
      <c r="E25" s="381"/>
      <c r="F25" s="381"/>
      <c r="G25" s="381"/>
      <c r="H25" s="381"/>
      <c r="I25" s="381"/>
      <c r="J25" s="381"/>
      <c r="K25" s="381"/>
      <c r="L25" s="381"/>
      <c r="M25" s="381"/>
      <c r="N25" s="381"/>
      <c r="O25" s="382"/>
    </row>
    <row r="26" spans="1:15" ht="13.5" thickBot="1">
      <c r="A26" s="378"/>
      <c r="B26" s="378"/>
      <c r="C26" s="380" t="s">
        <v>268</v>
      </c>
      <c r="D26" s="381"/>
      <c r="E26" s="381"/>
      <c r="F26" s="381"/>
      <c r="G26" s="381"/>
      <c r="H26" s="381"/>
      <c r="I26" s="381"/>
      <c r="J26" s="381"/>
      <c r="K26" s="381"/>
      <c r="L26" s="381"/>
      <c r="M26" s="381"/>
      <c r="N26" s="382"/>
      <c r="O26" s="383" t="s">
        <v>269</v>
      </c>
    </row>
    <row r="27" spans="1:15" ht="13.5" thickBot="1">
      <c r="A27" s="379"/>
      <c r="B27" s="379"/>
      <c r="C27" s="24" t="s">
        <v>270</v>
      </c>
      <c r="D27" s="24" t="s">
        <v>271</v>
      </c>
      <c r="E27" s="24" t="s">
        <v>272</v>
      </c>
      <c r="F27" s="24" t="s">
        <v>273</v>
      </c>
      <c r="G27" s="24" t="s">
        <v>274</v>
      </c>
      <c r="H27" s="24" t="s">
        <v>275</v>
      </c>
      <c r="I27" s="24" t="s">
        <v>276</v>
      </c>
      <c r="J27" s="24" t="s">
        <v>277</v>
      </c>
      <c r="K27" s="24" t="s">
        <v>278</v>
      </c>
      <c r="L27" s="24" t="s">
        <v>279</v>
      </c>
      <c r="M27" s="24" t="s">
        <v>280</v>
      </c>
      <c r="N27" s="24" t="s">
        <v>282</v>
      </c>
      <c r="O27" s="384"/>
    </row>
    <row r="28" spans="1:15" ht="15.75" customHeight="1" thickBot="1">
      <c r="A28" s="23">
        <v>2110</v>
      </c>
      <c r="B28" s="135" t="s">
        <v>432</v>
      </c>
      <c r="C28" s="136"/>
      <c r="D28" s="136"/>
      <c r="E28" s="136"/>
      <c r="F28" s="136"/>
      <c r="G28" s="136"/>
      <c r="H28" s="136"/>
      <c r="I28" s="136"/>
      <c r="J28" s="136"/>
      <c r="K28" s="136"/>
      <c r="L28" s="136"/>
      <c r="M28" s="136"/>
      <c r="N28" s="136"/>
      <c r="O28" s="136"/>
    </row>
    <row r="29" spans="1:15" ht="16.5" customHeight="1" thickBot="1">
      <c r="A29" s="23">
        <v>2120</v>
      </c>
      <c r="B29" s="135" t="s">
        <v>395</v>
      </c>
      <c r="C29" s="136"/>
      <c r="D29" s="136"/>
      <c r="E29" s="136"/>
      <c r="F29" s="136"/>
      <c r="G29" s="136"/>
      <c r="H29" s="136"/>
      <c r="I29" s="136"/>
      <c r="J29" s="136"/>
      <c r="K29" s="136"/>
      <c r="L29" s="136"/>
      <c r="M29" s="136"/>
      <c r="N29" s="136"/>
      <c r="O29" s="136"/>
    </row>
    <row r="30" spans="1:15" ht="17.25" customHeight="1" thickBot="1">
      <c r="A30" s="23">
        <v>2220</v>
      </c>
      <c r="B30" s="135" t="s">
        <v>433</v>
      </c>
      <c r="C30" s="136"/>
      <c r="D30" s="136"/>
      <c r="E30" s="136"/>
      <c r="F30" s="136"/>
      <c r="G30" s="136"/>
      <c r="H30" s="136"/>
      <c r="I30" s="136"/>
      <c r="J30" s="136"/>
      <c r="K30" s="136"/>
      <c r="L30" s="136"/>
      <c r="M30" s="136"/>
      <c r="N30" s="136"/>
      <c r="O30" s="136"/>
    </row>
    <row r="31" spans="1:15" ht="13.5" customHeight="1" thickBot="1">
      <c r="A31" s="23">
        <v>2230</v>
      </c>
      <c r="B31" s="135" t="s">
        <v>434</v>
      </c>
      <c r="C31" s="136"/>
      <c r="D31" s="136"/>
      <c r="E31" s="136"/>
      <c r="F31" s="136"/>
      <c r="G31" s="136"/>
      <c r="H31" s="136"/>
      <c r="I31" s="136"/>
      <c r="J31" s="136"/>
      <c r="K31" s="136"/>
      <c r="L31" s="136"/>
      <c r="M31" s="136"/>
      <c r="N31" s="136"/>
      <c r="O31" s="136"/>
    </row>
    <row r="32" spans="1:15" ht="17.25" customHeight="1" thickBot="1">
      <c r="A32" s="23">
        <v>2270</v>
      </c>
      <c r="B32" s="135" t="s">
        <v>435</v>
      </c>
      <c r="C32" s="136"/>
      <c r="D32" s="136"/>
      <c r="E32" s="136"/>
      <c r="F32" s="136"/>
      <c r="G32" s="136"/>
      <c r="H32" s="136"/>
      <c r="I32" s="136"/>
      <c r="J32" s="136"/>
      <c r="K32" s="136"/>
      <c r="L32" s="136"/>
      <c r="M32" s="136"/>
      <c r="N32" s="136"/>
      <c r="O32" s="136"/>
    </row>
    <row r="33" spans="1:15" ht="37.5" customHeight="1" thickBot="1">
      <c r="A33" s="23">
        <v>2281</v>
      </c>
      <c r="B33" s="135" t="s">
        <v>436</v>
      </c>
      <c r="C33" s="136"/>
      <c r="D33" s="136"/>
      <c r="E33" s="136"/>
      <c r="F33" s="136"/>
      <c r="G33" s="136"/>
      <c r="H33" s="136"/>
      <c r="I33" s="136"/>
      <c r="J33" s="136"/>
      <c r="K33" s="136"/>
      <c r="L33" s="136"/>
      <c r="M33" s="136"/>
      <c r="N33" s="136"/>
      <c r="O33" s="136"/>
    </row>
    <row r="34" spans="1:15" ht="38.25" customHeight="1" thickBot="1">
      <c r="A34" s="23">
        <v>2282</v>
      </c>
      <c r="B34" s="135" t="s">
        <v>451</v>
      </c>
      <c r="C34" s="136"/>
      <c r="D34" s="136"/>
      <c r="E34" s="136"/>
      <c r="F34" s="136"/>
      <c r="G34" s="136"/>
      <c r="H34" s="136"/>
      <c r="I34" s="136"/>
      <c r="J34" s="136"/>
      <c r="K34" s="136"/>
      <c r="L34" s="136"/>
      <c r="M34" s="136"/>
      <c r="N34" s="136"/>
      <c r="O34" s="136"/>
    </row>
    <row r="35" spans="1:15" ht="18.75" customHeight="1" thickBot="1">
      <c r="A35" s="23">
        <v>2700</v>
      </c>
      <c r="B35" s="135" t="s">
        <v>438</v>
      </c>
      <c r="C35" s="136"/>
      <c r="D35" s="136"/>
      <c r="E35" s="136"/>
      <c r="F35" s="136"/>
      <c r="G35" s="136"/>
      <c r="H35" s="136"/>
      <c r="I35" s="136"/>
      <c r="J35" s="136"/>
      <c r="K35" s="136"/>
      <c r="L35" s="136"/>
      <c r="M35" s="136"/>
      <c r="N35" s="136"/>
      <c r="O35" s="136"/>
    </row>
    <row r="36" spans="1:15" ht="12.75" customHeight="1" thickBot="1">
      <c r="A36" s="23" t="s">
        <v>453</v>
      </c>
      <c r="B36" s="135" t="s">
        <v>452</v>
      </c>
      <c r="C36" s="136"/>
      <c r="D36" s="136"/>
      <c r="E36" s="136"/>
      <c r="F36" s="136"/>
      <c r="G36" s="136"/>
      <c r="H36" s="136"/>
      <c r="I36" s="136"/>
      <c r="J36" s="136"/>
      <c r="K36" s="136"/>
      <c r="L36" s="136"/>
      <c r="M36" s="136"/>
      <c r="N36" s="136"/>
      <c r="O36" s="136"/>
    </row>
    <row r="37" spans="1:15" ht="16.5" thickBot="1">
      <c r="A37" s="137"/>
      <c r="B37" s="135" t="s">
        <v>283</v>
      </c>
      <c r="C37" s="136"/>
      <c r="D37" s="136"/>
      <c r="E37" s="136"/>
      <c r="F37" s="136"/>
      <c r="G37" s="136"/>
      <c r="H37" s="136"/>
      <c r="I37" s="136"/>
      <c r="J37" s="136"/>
      <c r="K37" s="136"/>
      <c r="L37" s="136"/>
      <c r="M37" s="136"/>
      <c r="N37" s="136"/>
      <c r="O37" s="136"/>
    </row>
    <row r="38" ht="12.75">
      <c r="A38" s="6"/>
    </row>
    <row r="39" ht="12.75">
      <c r="A39" s="6" t="s">
        <v>284</v>
      </c>
    </row>
    <row r="40" ht="12.75">
      <c r="A40" s="6" t="s">
        <v>285</v>
      </c>
    </row>
    <row r="42" ht="12.75">
      <c r="A42" s="6" t="s">
        <v>288</v>
      </c>
    </row>
    <row r="43" ht="12.75">
      <c r="A43" s="6" t="s">
        <v>289</v>
      </c>
    </row>
    <row r="44" ht="12.75">
      <c r="A44" s="6"/>
    </row>
    <row r="45" ht="12.75">
      <c r="A45" s="6"/>
    </row>
    <row r="46" ht="12.75">
      <c r="A46" s="6" t="s">
        <v>290</v>
      </c>
    </row>
    <row r="47" ht="12.75">
      <c r="A47" s="138"/>
    </row>
  </sheetData>
  <sheetProtection/>
  <mergeCells count="8">
    <mergeCell ref="A14:O14"/>
    <mergeCell ref="A13:O13"/>
    <mergeCell ref="A15:O15"/>
    <mergeCell ref="A25:A27"/>
    <mergeCell ref="B25:B27"/>
    <mergeCell ref="C25:O25"/>
    <mergeCell ref="C26:N26"/>
    <mergeCell ref="O26:O27"/>
  </mergeCells>
  <printOptions/>
  <pageMargins left="0.75" right="0.75" top="1" bottom="1" header="0.5" footer="0.5"/>
  <pageSetup orientation="portrait" paperSize="9" r:id="rId1"/>
</worksheet>
</file>

<file path=xl/worksheets/sheet11.xml><?xml version="1.0" encoding="utf-8"?>
<worksheet xmlns="http://schemas.openxmlformats.org/spreadsheetml/2006/main" xmlns:r="http://schemas.openxmlformats.org/officeDocument/2006/relationships">
  <dimension ref="A1:O47"/>
  <sheetViews>
    <sheetView zoomScalePageLayoutView="0" workbookViewId="0" topLeftCell="A1">
      <selection activeCell="M7" sqref="M7"/>
    </sheetView>
  </sheetViews>
  <sheetFormatPr defaultColWidth="9.00390625" defaultRowHeight="12.75"/>
  <sheetData>
    <row r="1" ht="12.75">
      <c r="A1" s="133" t="s">
        <v>291</v>
      </c>
    </row>
    <row r="2" ht="12.75">
      <c r="A2" s="133" t="s">
        <v>249</v>
      </c>
    </row>
    <row r="3" ht="12.75">
      <c r="A3" s="133" t="s">
        <v>250</v>
      </c>
    </row>
    <row r="5" ht="12.75">
      <c r="A5" s="133"/>
    </row>
    <row r="6" ht="12.75">
      <c r="A6" s="133"/>
    </row>
    <row r="7" ht="12.75">
      <c r="A7" s="133" t="s">
        <v>253</v>
      </c>
    </row>
    <row r="8" ht="12.75">
      <c r="A8" s="133" t="s">
        <v>254</v>
      </c>
    </row>
    <row r="9" ht="12.75">
      <c r="A9" s="133" t="s">
        <v>292</v>
      </c>
    </row>
    <row r="10" ht="12.75">
      <c r="A10" s="133" t="s">
        <v>254</v>
      </c>
    </row>
    <row r="11" ht="12.75">
      <c r="A11" s="133" t="s">
        <v>293</v>
      </c>
    </row>
    <row r="12" ht="12.75">
      <c r="A12" s="133" t="s">
        <v>149</v>
      </c>
    </row>
    <row r="13" ht="12.75">
      <c r="A13" s="139" t="s">
        <v>257</v>
      </c>
    </row>
    <row r="14" spans="1:15" ht="12.75">
      <c r="A14" s="376" t="s">
        <v>294</v>
      </c>
      <c r="B14" s="376"/>
      <c r="C14" s="376"/>
      <c r="D14" s="376"/>
      <c r="E14" s="376"/>
      <c r="F14" s="376"/>
      <c r="G14" s="376"/>
      <c r="H14" s="376"/>
      <c r="I14" s="376"/>
      <c r="J14" s="376"/>
      <c r="K14" s="376"/>
      <c r="L14" s="376"/>
      <c r="M14" s="376"/>
      <c r="N14" s="376"/>
      <c r="O14" s="376"/>
    </row>
    <row r="15" ht="12.75">
      <c r="A15" s="10" t="s">
        <v>259</v>
      </c>
    </row>
    <row r="16" ht="12.75">
      <c r="A16" s="5" t="s">
        <v>260</v>
      </c>
    </row>
    <row r="17" ht="12.75">
      <c r="A17" s="5" t="s">
        <v>261</v>
      </c>
    </row>
    <row r="18" ht="12.75">
      <c r="A18" s="6" t="s">
        <v>163</v>
      </c>
    </row>
    <row r="19" ht="12.75">
      <c r="A19" s="6" t="s">
        <v>295</v>
      </c>
    </row>
    <row r="20" ht="12.75">
      <c r="A20" s="6" t="s">
        <v>164</v>
      </c>
    </row>
    <row r="21" ht="12.75">
      <c r="A21" s="6" t="s">
        <v>165</v>
      </c>
    </row>
    <row r="22" ht="12.75">
      <c r="A22" s="6" t="s">
        <v>262</v>
      </c>
    </row>
    <row r="23" ht="12.75">
      <c r="A23" s="6" t="s">
        <v>296</v>
      </c>
    </row>
    <row r="24" ht="13.5" thickBot="1">
      <c r="A24" s="5" t="s">
        <v>297</v>
      </c>
    </row>
    <row r="25" spans="1:15" ht="13.5" thickBot="1">
      <c r="A25" s="377" t="s">
        <v>450</v>
      </c>
      <c r="B25" s="377" t="s">
        <v>266</v>
      </c>
      <c r="C25" s="380" t="s">
        <v>267</v>
      </c>
      <c r="D25" s="381"/>
      <c r="E25" s="381"/>
      <c r="F25" s="381"/>
      <c r="G25" s="381"/>
      <c r="H25" s="381"/>
      <c r="I25" s="381"/>
      <c r="J25" s="381"/>
      <c r="K25" s="381"/>
      <c r="L25" s="381"/>
      <c r="M25" s="381"/>
      <c r="N25" s="381"/>
      <c r="O25" s="382"/>
    </row>
    <row r="26" spans="1:15" ht="13.5" thickBot="1">
      <c r="A26" s="378"/>
      <c r="B26" s="378"/>
      <c r="C26" s="380" t="s">
        <v>268</v>
      </c>
      <c r="D26" s="381"/>
      <c r="E26" s="381"/>
      <c r="F26" s="381"/>
      <c r="G26" s="381"/>
      <c r="H26" s="381"/>
      <c r="I26" s="381"/>
      <c r="J26" s="381"/>
      <c r="K26" s="381"/>
      <c r="L26" s="381"/>
      <c r="M26" s="381"/>
      <c r="N26" s="382"/>
      <c r="O26" s="383" t="s">
        <v>269</v>
      </c>
    </row>
    <row r="27" spans="1:15" ht="13.5" thickBot="1">
      <c r="A27" s="379"/>
      <c r="B27" s="379"/>
      <c r="C27" s="24" t="s">
        <v>270</v>
      </c>
      <c r="D27" s="24" t="s">
        <v>271</v>
      </c>
      <c r="E27" s="24" t="s">
        <v>272</v>
      </c>
      <c r="F27" s="24" t="s">
        <v>273</v>
      </c>
      <c r="G27" s="24" t="s">
        <v>274</v>
      </c>
      <c r="H27" s="24" t="s">
        <v>275</v>
      </c>
      <c r="I27" s="24" t="s">
        <v>276</v>
      </c>
      <c r="J27" s="24" t="s">
        <v>277</v>
      </c>
      <c r="K27" s="24" t="s">
        <v>278</v>
      </c>
      <c r="L27" s="24" t="s">
        <v>279</v>
      </c>
      <c r="M27" s="24" t="s">
        <v>280</v>
      </c>
      <c r="N27" s="24" t="s">
        <v>282</v>
      </c>
      <c r="O27" s="384"/>
    </row>
    <row r="28" spans="1:15" ht="24.75" thickBot="1">
      <c r="A28" s="23">
        <v>2110</v>
      </c>
      <c r="B28" s="135" t="s">
        <v>432</v>
      </c>
      <c r="C28" s="136"/>
      <c r="D28" s="136"/>
      <c r="E28" s="136"/>
      <c r="F28" s="136"/>
      <c r="G28" s="136"/>
      <c r="H28" s="136"/>
      <c r="I28" s="136"/>
      <c r="J28" s="136"/>
      <c r="K28" s="136"/>
      <c r="L28" s="136"/>
      <c r="M28" s="136"/>
      <c r="N28" s="136"/>
      <c r="O28" s="136"/>
    </row>
    <row r="29" spans="1:15" ht="48.75" thickBot="1">
      <c r="A29" s="23">
        <v>2120</v>
      </c>
      <c r="B29" s="135" t="s">
        <v>395</v>
      </c>
      <c r="C29" s="136"/>
      <c r="D29" s="136"/>
      <c r="E29" s="136"/>
      <c r="F29" s="136"/>
      <c r="G29" s="136"/>
      <c r="H29" s="136"/>
      <c r="I29" s="136"/>
      <c r="J29" s="136"/>
      <c r="K29" s="136"/>
      <c r="L29" s="136"/>
      <c r="M29" s="136"/>
      <c r="N29" s="136"/>
      <c r="O29" s="136"/>
    </row>
    <row r="30" spans="1:15" ht="60.75" thickBot="1">
      <c r="A30" s="23">
        <v>2220</v>
      </c>
      <c r="B30" s="135" t="s">
        <v>433</v>
      </c>
      <c r="C30" s="136"/>
      <c r="D30" s="136"/>
      <c r="E30" s="136"/>
      <c r="F30" s="136"/>
      <c r="G30" s="136"/>
      <c r="H30" s="136"/>
      <c r="I30" s="136"/>
      <c r="J30" s="136"/>
      <c r="K30" s="136"/>
      <c r="L30" s="136"/>
      <c r="M30" s="136"/>
      <c r="N30" s="136"/>
      <c r="O30" s="136"/>
    </row>
    <row r="31" spans="1:15" ht="36.75" thickBot="1">
      <c r="A31" s="23">
        <v>2230</v>
      </c>
      <c r="B31" s="135" t="s">
        <v>434</v>
      </c>
      <c r="C31" s="136"/>
      <c r="D31" s="136"/>
      <c r="E31" s="136"/>
      <c r="F31" s="136"/>
      <c r="G31" s="136"/>
      <c r="H31" s="136"/>
      <c r="I31" s="136"/>
      <c r="J31" s="136"/>
      <c r="K31" s="136"/>
      <c r="L31" s="136"/>
      <c r="M31" s="136"/>
      <c r="N31" s="136"/>
      <c r="O31" s="136"/>
    </row>
    <row r="32" spans="1:15" ht="72.75" thickBot="1">
      <c r="A32" s="23">
        <v>2270</v>
      </c>
      <c r="B32" s="135" t="s">
        <v>435</v>
      </c>
      <c r="C32" s="136"/>
      <c r="D32" s="136"/>
      <c r="E32" s="136"/>
      <c r="F32" s="136"/>
      <c r="G32" s="136"/>
      <c r="H32" s="136"/>
      <c r="I32" s="136"/>
      <c r="J32" s="136"/>
      <c r="K32" s="136"/>
      <c r="L32" s="136"/>
      <c r="M32" s="136"/>
      <c r="N32" s="136"/>
      <c r="O32" s="136"/>
    </row>
    <row r="33" spans="1:15" ht="144.75" thickBot="1">
      <c r="A33" s="23">
        <v>2281</v>
      </c>
      <c r="B33" s="135" t="s">
        <v>436</v>
      </c>
      <c r="C33" s="136"/>
      <c r="D33" s="136"/>
      <c r="E33" s="136"/>
      <c r="F33" s="136"/>
      <c r="G33" s="136"/>
      <c r="H33" s="136"/>
      <c r="I33" s="136"/>
      <c r="J33" s="136"/>
      <c r="K33" s="136"/>
      <c r="L33" s="136"/>
      <c r="M33" s="136"/>
      <c r="N33" s="136"/>
      <c r="O33" s="136"/>
    </row>
    <row r="34" spans="1:15" ht="132.75" thickBot="1">
      <c r="A34" s="23">
        <v>2282</v>
      </c>
      <c r="B34" s="135" t="s">
        <v>451</v>
      </c>
      <c r="C34" s="136"/>
      <c r="D34" s="136"/>
      <c r="E34" s="136"/>
      <c r="F34" s="136"/>
      <c r="G34" s="136"/>
      <c r="H34" s="136"/>
      <c r="I34" s="136"/>
      <c r="J34" s="136"/>
      <c r="K34" s="136"/>
      <c r="L34" s="136"/>
      <c r="M34" s="136"/>
      <c r="N34" s="136"/>
      <c r="O34" s="136"/>
    </row>
    <row r="35" spans="1:15" ht="36.75" thickBot="1">
      <c r="A35" s="23">
        <v>2700</v>
      </c>
      <c r="B35" s="135" t="s">
        <v>438</v>
      </c>
      <c r="C35" s="136"/>
      <c r="D35" s="136"/>
      <c r="E35" s="136"/>
      <c r="F35" s="136"/>
      <c r="G35" s="136"/>
      <c r="H35" s="136"/>
      <c r="I35" s="136"/>
      <c r="J35" s="136"/>
      <c r="K35" s="136"/>
      <c r="L35" s="136"/>
      <c r="M35" s="136"/>
      <c r="N35" s="136"/>
      <c r="O35" s="136"/>
    </row>
    <row r="36" spans="1:15" ht="24.75" thickBot="1">
      <c r="A36" s="23" t="s">
        <v>453</v>
      </c>
      <c r="B36" s="135" t="s">
        <v>452</v>
      </c>
      <c r="C36" s="136"/>
      <c r="D36" s="136"/>
      <c r="E36" s="136"/>
      <c r="F36" s="136"/>
      <c r="G36" s="136"/>
      <c r="H36" s="136"/>
      <c r="I36" s="136"/>
      <c r="J36" s="136"/>
      <c r="K36" s="136"/>
      <c r="L36" s="136"/>
      <c r="M36" s="136"/>
      <c r="N36" s="136"/>
      <c r="O36" s="136"/>
    </row>
    <row r="37" spans="1:15" ht="16.5" thickBot="1">
      <c r="A37" s="137"/>
      <c r="B37" s="135" t="s">
        <v>283</v>
      </c>
      <c r="C37" s="136"/>
      <c r="D37" s="136"/>
      <c r="E37" s="136"/>
      <c r="F37" s="136"/>
      <c r="G37" s="136"/>
      <c r="H37" s="136"/>
      <c r="I37" s="136"/>
      <c r="J37" s="136"/>
      <c r="K37" s="136"/>
      <c r="L37" s="136"/>
      <c r="M37" s="136"/>
      <c r="N37" s="136"/>
      <c r="O37" s="136"/>
    </row>
    <row r="38" ht="12.75">
      <c r="A38" s="6"/>
    </row>
    <row r="40" ht="12.75">
      <c r="A40" s="6" t="s">
        <v>324</v>
      </c>
    </row>
    <row r="41" ht="12.75">
      <c r="A41" s="6" t="s">
        <v>325</v>
      </c>
    </row>
    <row r="42" ht="12.75">
      <c r="A42" s="6" t="s">
        <v>326</v>
      </c>
    </row>
    <row r="43" ht="12.75">
      <c r="A43" s="28" t="s">
        <v>327</v>
      </c>
    </row>
    <row r="44" ht="12.75">
      <c r="A44" s="6"/>
    </row>
    <row r="45" ht="12.75">
      <c r="A45" s="6" t="s">
        <v>463</v>
      </c>
    </row>
    <row r="46" ht="13.5">
      <c r="A46" s="28" t="s">
        <v>328</v>
      </c>
    </row>
    <row r="47" ht="12.75">
      <c r="A47" s="138"/>
    </row>
  </sheetData>
  <sheetProtection/>
  <mergeCells count="6">
    <mergeCell ref="A14:O14"/>
    <mergeCell ref="A25:A27"/>
    <mergeCell ref="B25:B27"/>
    <mergeCell ref="C25:O25"/>
    <mergeCell ref="C26:N26"/>
    <mergeCell ref="O26:O27"/>
  </mergeCells>
  <printOptions/>
  <pageMargins left="0.75" right="0.75" top="1" bottom="1" header="0.5" footer="0.5"/>
  <pageSetup orientation="portrait" paperSize="9" r:id="rId1"/>
</worksheet>
</file>

<file path=xl/worksheets/sheet12.xml><?xml version="1.0" encoding="utf-8"?>
<worksheet xmlns="http://schemas.openxmlformats.org/spreadsheetml/2006/main" xmlns:r="http://schemas.openxmlformats.org/officeDocument/2006/relationships">
  <dimension ref="A1:O41"/>
  <sheetViews>
    <sheetView zoomScalePageLayoutView="0" workbookViewId="0" topLeftCell="A1">
      <selection activeCell="Q16" sqref="Q16"/>
    </sheetView>
  </sheetViews>
  <sheetFormatPr defaultColWidth="9.00390625" defaultRowHeight="12.75"/>
  <sheetData>
    <row r="1" ht="12.75">
      <c r="A1" s="133" t="s">
        <v>298</v>
      </c>
    </row>
    <row r="2" ht="12.75">
      <c r="A2" s="133" t="s">
        <v>299</v>
      </c>
    </row>
    <row r="3" ht="12.75">
      <c r="A3" s="133"/>
    </row>
    <row r="4" ht="12.75">
      <c r="A4" s="133"/>
    </row>
    <row r="5" ht="12.75">
      <c r="A5" s="133" t="s">
        <v>253</v>
      </c>
    </row>
    <row r="6" ht="12.75">
      <c r="A6" s="133" t="s">
        <v>254</v>
      </c>
    </row>
    <row r="7" ht="12.75">
      <c r="A7" s="133" t="s">
        <v>300</v>
      </c>
    </row>
    <row r="8" ht="12.75">
      <c r="A8" s="133" t="s">
        <v>254</v>
      </c>
    </row>
    <row r="9" ht="12.75">
      <c r="A9" s="133" t="s">
        <v>301</v>
      </c>
    </row>
    <row r="10" ht="12.75">
      <c r="A10" s="133" t="s">
        <v>149</v>
      </c>
    </row>
    <row r="11" spans="1:15" ht="12.75">
      <c r="A11" s="238" t="s">
        <v>257</v>
      </c>
      <c r="B11" s="238"/>
      <c r="C11" s="238"/>
      <c r="D11" s="238"/>
      <c r="E11" s="238"/>
      <c r="F11" s="238"/>
      <c r="G11" s="238"/>
      <c r="H11" s="238"/>
      <c r="I11" s="238"/>
      <c r="J11" s="238"/>
      <c r="K11" s="238"/>
      <c r="L11" s="238"/>
      <c r="M11" s="238"/>
      <c r="N11" s="238"/>
      <c r="O11" s="238"/>
    </row>
    <row r="12" spans="1:15" ht="12.75">
      <c r="A12" s="238" t="s">
        <v>302</v>
      </c>
      <c r="B12" s="238"/>
      <c r="C12" s="238"/>
      <c r="D12" s="238"/>
      <c r="E12" s="238"/>
      <c r="F12" s="238"/>
      <c r="G12" s="238"/>
      <c r="H12" s="238"/>
      <c r="I12" s="238"/>
      <c r="J12" s="238"/>
      <c r="K12" s="238"/>
      <c r="L12" s="238"/>
      <c r="M12" s="238"/>
      <c r="N12" s="238"/>
      <c r="O12" s="238"/>
    </row>
    <row r="13" ht="12.75">
      <c r="A13" s="10" t="s">
        <v>162</v>
      </c>
    </row>
    <row r="14" ht="12.75">
      <c r="A14" s="5" t="s">
        <v>303</v>
      </c>
    </row>
    <row r="15" ht="12.75">
      <c r="A15" s="5" t="s">
        <v>304</v>
      </c>
    </row>
    <row r="16" ht="12.75">
      <c r="A16" s="6" t="s">
        <v>305</v>
      </c>
    </row>
    <row r="17" ht="12.75">
      <c r="A17" s="6" t="s">
        <v>306</v>
      </c>
    </row>
    <row r="18" ht="12.75">
      <c r="A18" s="6" t="s">
        <v>307</v>
      </c>
    </row>
    <row r="19" ht="12.75">
      <c r="A19" s="6" t="s">
        <v>308</v>
      </c>
    </row>
    <row r="20" ht="12.75">
      <c r="A20" s="6" t="s">
        <v>309</v>
      </c>
    </row>
    <row r="21" ht="12.75">
      <c r="A21" s="6" t="s">
        <v>310</v>
      </c>
    </row>
    <row r="22" ht="13.5" thickBot="1">
      <c r="A22" s="5" t="s">
        <v>449</v>
      </c>
    </row>
    <row r="23" spans="1:15" ht="13.5" thickBot="1">
      <c r="A23" s="377" t="s">
        <v>311</v>
      </c>
      <c r="B23" s="377" t="s">
        <v>266</v>
      </c>
      <c r="C23" s="380" t="s">
        <v>267</v>
      </c>
      <c r="D23" s="381"/>
      <c r="E23" s="381"/>
      <c r="F23" s="381"/>
      <c r="G23" s="381"/>
      <c r="H23" s="381"/>
      <c r="I23" s="381"/>
      <c r="J23" s="381"/>
      <c r="K23" s="381"/>
      <c r="L23" s="381"/>
      <c r="M23" s="381"/>
      <c r="N23" s="381"/>
      <c r="O23" s="382"/>
    </row>
    <row r="24" spans="1:15" ht="13.5" thickBot="1">
      <c r="A24" s="378"/>
      <c r="B24" s="378"/>
      <c r="C24" s="380" t="s">
        <v>268</v>
      </c>
      <c r="D24" s="381"/>
      <c r="E24" s="381"/>
      <c r="F24" s="381"/>
      <c r="G24" s="381"/>
      <c r="H24" s="381"/>
      <c r="I24" s="381"/>
      <c r="J24" s="381"/>
      <c r="K24" s="381"/>
      <c r="L24" s="381"/>
      <c r="M24" s="381"/>
      <c r="N24" s="382"/>
      <c r="O24" s="385" t="s">
        <v>269</v>
      </c>
    </row>
    <row r="25" spans="1:15" ht="13.5" thickBot="1">
      <c r="A25" s="379"/>
      <c r="B25" s="379"/>
      <c r="C25" s="24" t="s">
        <v>270</v>
      </c>
      <c r="D25" s="24" t="s">
        <v>271</v>
      </c>
      <c r="E25" s="24" t="s">
        <v>272</v>
      </c>
      <c r="F25" s="24" t="s">
        <v>273</v>
      </c>
      <c r="G25" s="24" t="s">
        <v>274</v>
      </c>
      <c r="H25" s="24" t="s">
        <v>275</v>
      </c>
      <c r="I25" s="24" t="s">
        <v>276</v>
      </c>
      <c r="J25" s="24" t="s">
        <v>277</v>
      </c>
      <c r="K25" s="24" t="s">
        <v>278</v>
      </c>
      <c r="L25" s="24" t="s">
        <v>279</v>
      </c>
      <c r="M25" s="24" t="s">
        <v>280</v>
      </c>
      <c r="N25" s="24" t="s">
        <v>282</v>
      </c>
      <c r="O25" s="386"/>
    </row>
    <row r="26" spans="1:15" ht="48.75" thickBot="1">
      <c r="A26" s="140"/>
      <c r="B26" s="141" t="s">
        <v>312</v>
      </c>
      <c r="C26" s="142"/>
      <c r="D26" s="142"/>
      <c r="E26" s="142"/>
      <c r="F26" s="142"/>
      <c r="G26" s="142"/>
      <c r="H26" s="142"/>
      <c r="I26" s="142"/>
      <c r="J26" s="142"/>
      <c r="K26" s="142"/>
      <c r="L26" s="142"/>
      <c r="M26" s="142"/>
      <c r="N26" s="142"/>
      <c r="O26" s="142"/>
    </row>
    <row r="27" spans="1:15" ht="24.75" thickBot="1">
      <c r="A27" s="140"/>
      <c r="B27" s="135" t="s">
        <v>313</v>
      </c>
      <c r="C27" s="142"/>
      <c r="D27" s="142"/>
      <c r="E27" s="142"/>
      <c r="F27" s="142"/>
      <c r="G27" s="142"/>
      <c r="H27" s="142"/>
      <c r="I27" s="142"/>
      <c r="J27" s="142"/>
      <c r="K27" s="142"/>
      <c r="L27" s="142"/>
      <c r="M27" s="142"/>
      <c r="N27" s="142"/>
      <c r="O27" s="142"/>
    </row>
    <row r="28" spans="1:15" ht="72.75" thickBot="1">
      <c r="A28" s="140"/>
      <c r="B28" s="135" t="s">
        <v>314</v>
      </c>
      <c r="C28" s="142"/>
      <c r="D28" s="142"/>
      <c r="E28" s="142"/>
      <c r="F28" s="142"/>
      <c r="G28" s="142"/>
      <c r="H28" s="142"/>
      <c r="I28" s="142"/>
      <c r="J28" s="142"/>
      <c r="K28" s="142"/>
      <c r="L28" s="142"/>
      <c r="M28" s="142"/>
      <c r="N28" s="142"/>
      <c r="O28" s="142"/>
    </row>
    <row r="29" spans="1:15" ht="156.75" thickBot="1">
      <c r="A29" s="140"/>
      <c r="B29" s="135" t="s">
        <v>315</v>
      </c>
      <c r="C29" s="142"/>
      <c r="D29" s="142"/>
      <c r="E29" s="142"/>
      <c r="F29" s="142"/>
      <c r="G29" s="142"/>
      <c r="H29" s="142"/>
      <c r="I29" s="142"/>
      <c r="J29" s="142"/>
      <c r="K29" s="142"/>
      <c r="L29" s="142"/>
      <c r="M29" s="142"/>
      <c r="N29" s="142"/>
      <c r="O29" s="142"/>
    </row>
    <row r="30" spans="1:15" ht="168.75" thickBot="1">
      <c r="A30" s="140"/>
      <c r="B30" s="135" t="s">
        <v>316</v>
      </c>
      <c r="C30" s="142"/>
      <c r="D30" s="142"/>
      <c r="E30" s="142"/>
      <c r="F30" s="142"/>
      <c r="G30" s="142"/>
      <c r="H30" s="142"/>
      <c r="I30" s="142"/>
      <c r="J30" s="142"/>
      <c r="K30" s="142"/>
      <c r="L30" s="142"/>
      <c r="M30" s="142"/>
      <c r="N30" s="142"/>
      <c r="O30" s="142"/>
    </row>
    <row r="31" spans="1:15" ht="72.75" thickBot="1">
      <c r="A31" s="140"/>
      <c r="B31" s="141" t="s">
        <v>54</v>
      </c>
      <c r="C31" s="142"/>
      <c r="D31" s="142"/>
      <c r="E31" s="142"/>
      <c r="F31" s="142"/>
      <c r="G31" s="142"/>
      <c r="H31" s="142"/>
      <c r="I31" s="142"/>
      <c r="J31" s="142"/>
      <c r="K31" s="142"/>
      <c r="L31" s="142"/>
      <c r="M31" s="142"/>
      <c r="N31" s="142"/>
      <c r="O31" s="142"/>
    </row>
    <row r="32" spans="1:15" ht="24.75" thickBot="1">
      <c r="A32" s="140"/>
      <c r="B32" s="135" t="s">
        <v>313</v>
      </c>
      <c r="C32" s="142"/>
      <c r="D32" s="142"/>
      <c r="E32" s="142"/>
      <c r="F32" s="142"/>
      <c r="G32" s="142"/>
      <c r="H32" s="142"/>
      <c r="I32" s="142"/>
      <c r="J32" s="142"/>
      <c r="K32" s="142"/>
      <c r="L32" s="142"/>
      <c r="M32" s="142"/>
      <c r="N32" s="142"/>
      <c r="O32" s="142"/>
    </row>
    <row r="33" spans="1:15" ht="96.75" thickBot="1">
      <c r="A33" s="140"/>
      <c r="B33" s="135" t="s">
        <v>317</v>
      </c>
      <c r="C33" s="142"/>
      <c r="D33" s="142"/>
      <c r="E33" s="142"/>
      <c r="F33" s="142"/>
      <c r="G33" s="142"/>
      <c r="H33" s="142"/>
      <c r="I33" s="142"/>
      <c r="J33" s="142"/>
      <c r="K33" s="142"/>
      <c r="L33" s="142"/>
      <c r="M33" s="142"/>
      <c r="N33" s="142"/>
      <c r="O33" s="142"/>
    </row>
    <row r="34" spans="1:15" ht="120.75" thickBot="1">
      <c r="A34" s="140"/>
      <c r="B34" s="135" t="s">
        <v>318</v>
      </c>
      <c r="C34" s="142"/>
      <c r="D34" s="142"/>
      <c r="E34" s="142"/>
      <c r="F34" s="142"/>
      <c r="G34" s="142"/>
      <c r="H34" s="142"/>
      <c r="I34" s="142"/>
      <c r="J34" s="142"/>
      <c r="K34" s="142"/>
      <c r="L34" s="142"/>
      <c r="M34" s="142"/>
      <c r="N34" s="142"/>
      <c r="O34" s="142"/>
    </row>
    <row r="35" ht="12.75">
      <c r="A35" s="6"/>
    </row>
    <row r="36" ht="12.75">
      <c r="A36" s="6" t="s">
        <v>319</v>
      </c>
    </row>
    <row r="37" ht="12.75">
      <c r="A37" s="6" t="s">
        <v>320</v>
      </c>
    </row>
    <row r="38" ht="12.75">
      <c r="A38" s="6" t="s">
        <v>321</v>
      </c>
    </row>
    <row r="39" ht="12.75">
      <c r="A39" s="28" t="s">
        <v>322</v>
      </c>
    </row>
    <row r="40" ht="12.75">
      <c r="A40" s="28" t="s">
        <v>323</v>
      </c>
    </row>
    <row r="41" ht="12.75">
      <c r="A41" s="28"/>
    </row>
  </sheetData>
  <sheetProtection/>
  <mergeCells count="7">
    <mergeCell ref="A12:O12"/>
    <mergeCell ref="A11:O11"/>
    <mergeCell ref="A23:A25"/>
    <mergeCell ref="B23:B25"/>
    <mergeCell ref="C23:O23"/>
    <mergeCell ref="C24:N24"/>
    <mergeCell ref="O24:O25"/>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O138"/>
  <sheetViews>
    <sheetView tabSelected="1" view="pageBreakPreview" zoomScaleSheetLayoutView="100" zoomScalePageLayoutView="0" workbookViewId="0" topLeftCell="A22">
      <selection activeCell="A36" sqref="A36:F36"/>
    </sheetView>
  </sheetViews>
  <sheetFormatPr defaultColWidth="9.00390625" defaultRowHeight="12.75"/>
  <cols>
    <col min="1" max="1" width="33.375" style="0" customWidth="1"/>
    <col min="2" max="2" width="15.375" style="0" customWidth="1"/>
    <col min="3" max="3" width="10.00390625" style="0" customWidth="1"/>
    <col min="4" max="4" width="13.75390625" style="0" customWidth="1"/>
    <col min="5" max="5" width="13.125" style="0" customWidth="1"/>
    <col min="6" max="6" width="16.25390625" style="0" customWidth="1"/>
  </cols>
  <sheetData>
    <row r="1" spans="1:6" ht="12.75">
      <c r="A1" s="250" t="s">
        <v>31</v>
      </c>
      <c r="B1" s="250"/>
      <c r="C1" s="250"/>
      <c r="D1" s="250"/>
      <c r="E1" s="250"/>
      <c r="F1" s="250"/>
    </row>
    <row r="2" spans="1:6" ht="12.75">
      <c r="A2" s="251" t="s">
        <v>30</v>
      </c>
      <c r="B2" s="251"/>
      <c r="C2" s="251"/>
      <c r="D2" s="251"/>
      <c r="E2" s="251"/>
      <c r="F2" s="251"/>
    </row>
    <row r="3" spans="1:6" ht="12.75">
      <c r="A3" s="250" t="s">
        <v>335</v>
      </c>
      <c r="B3" s="250"/>
      <c r="C3" s="250"/>
      <c r="D3" s="250"/>
      <c r="E3" s="250"/>
      <c r="F3" s="250"/>
    </row>
    <row r="4" spans="1:6" ht="12.75">
      <c r="A4" s="211" t="s">
        <v>29</v>
      </c>
      <c r="B4" s="211"/>
      <c r="C4" s="211"/>
      <c r="D4" s="211"/>
      <c r="E4" s="211"/>
      <c r="F4" s="211"/>
    </row>
    <row r="5" spans="1:15" ht="12.75">
      <c r="A5" s="211" t="s">
        <v>287</v>
      </c>
      <c r="B5" s="211"/>
      <c r="C5" s="211"/>
      <c r="D5" s="211"/>
      <c r="E5" s="211"/>
      <c r="F5" s="211"/>
      <c r="G5" s="92"/>
      <c r="H5" s="92"/>
      <c r="I5" s="92"/>
      <c r="J5" s="92"/>
      <c r="K5" s="92"/>
      <c r="L5" s="92"/>
      <c r="M5" s="92"/>
      <c r="N5" s="92"/>
      <c r="O5" s="92"/>
    </row>
    <row r="6" spans="1:8" ht="5.25" customHeight="1">
      <c r="A6" s="250"/>
      <c r="B6" s="250"/>
      <c r="C6" s="250"/>
      <c r="D6" s="250"/>
      <c r="E6" s="250"/>
      <c r="F6" s="250"/>
      <c r="G6" s="250"/>
      <c r="H6" s="250"/>
    </row>
    <row r="7" spans="1:7" ht="15" customHeight="1">
      <c r="A7" s="252" t="s">
        <v>601</v>
      </c>
      <c r="B7" s="252"/>
      <c r="C7" s="252"/>
      <c r="D7" s="252"/>
      <c r="E7" s="252"/>
      <c r="F7" s="252"/>
      <c r="G7" s="82"/>
    </row>
    <row r="8" spans="1:7" ht="12.75" customHeight="1">
      <c r="A8" s="106"/>
      <c r="B8" s="106"/>
      <c r="C8" s="233" t="s">
        <v>602</v>
      </c>
      <c r="D8" s="233"/>
      <c r="E8" s="233"/>
      <c r="F8" s="233"/>
      <c r="G8" s="82"/>
    </row>
    <row r="9" spans="1:7" ht="12.75" customHeight="1">
      <c r="A9" s="106"/>
      <c r="B9" s="106"/>
      <c r="C9" s="106"/>
      <c r="D9" s="233" t="s">
        <v>603</v>
      </c>
      <c r="E9" s="233"/>
      <c r="F9" s="233"/>
      <c r="G9" s="82"/>
    </row>
    <row r="10" spans="1:6" ht="12.75">
      <c r="A10" s="239" t="s">
        <v>336</v>
      </c>
      <c r="B10" s="239"/>
      <c r="C10" s="239"/>
      <c r="D10" s="239"/>
      <c r="E10" s="239"/>
      <c r="F10" s="239"/>
    </row>
    <row r="11" spans="1:6" ht="12.75" customHeight="1">
      <c r="A11" s="233" t="s">
        <v>588</v>
      </c>
      <c r="B11" s="233"/>
      <c r="C11" s="233"/>
      <c r="D11" s="233"/>
      <c r="E11" s="233"/>
      <c r="F11" s="233"/>
    </row>
    <row r="12" spans="1:6" ht="12.75">
      <c r="A12" s="239" t="s">
        <v>77</v>
      </c>
      <c r="B12" s="239"/>
      <c r="C12" s="239"/>
      <c r="D12" s="239"/>
      <c r="E12" s="239"/>
      <c r="F12" s="239"/>
    </row>
    <row r="13" spans="1:6" ht="13.5" customHeight="1">
      <c r="A13" s="233" t="s">
        <v>589</v>
      </c>
      <c r="B13" s="233"/>
      <c r="C13" s="233"/>
      <c r="D13" s="233"/>
      <c r="E13" s="233"/>
      <c r="F13" s="233"/>
    </row>
    <row r="14" spans="1:6" ht="12.75" customHeight="1">
      <c r="A14" s="240" t="s">
        <v>78</v>
      </c>
      <c r="B14" s="240"/>
      <c r="C14" s="240"/>
      <c r="D14" s="240"/>
      <c r="E14" s="240"/>
      <c r="F14" s="240"/>
    </row>
    <row r="15" spans="1:6" ht="12.75">
      <c r="A15" s="253" t="s">
        <v>606</v>
      </c>
      <c r="B15" s="253"/>
      <c r="C15" s="253"/>
      <c r="D15" s="253"/>
      <c r="E15" s="253"/>
      <c r="F15" s="253"/>
    </row>
    <row r="16" spans="1:6" ht="12.75">
      <c r="A16" s="240" t="s">
        <v>581</v>
      </c>
      <c r="B16" s="240"/>
      <c r="C16" s="240"/>
      <c r="D16" s="240"/>
      <c r="E16" s="240"/>
      <c r="F16" s="240"/>
    </row>
    <row r="17" ht="12.75">
      <c r="A17" s="28"/>
    </row>
    <row r="18" spans="1:6" ht="14.25">
      <c r="A18" s="213" t="s">
        <v>36</v>
      </c>
      <c r="B18" s="213"/>
      <c r="C18" s="213"/>
      <c r="D18" s="213"/>
      <c r="E18" s="213"/>
      <c r="F18" s="213"/>
    </row>
    <row r="19" spans="1:6" ht="14.25">
      <c r="A19" s="213" t="s">
        <v>607</v>
      </c>
      <c r="B19" s="213"/>
      <c r="C19" s="213"/>
      <c r="D19" s="213"/>
      <c r="E19" s="213"/>
      <c r="F19" s="213"/>
    </row>
    <row r="20" spans="1:6" ht="6" customHeight="1">
      <c r="A20" s="238"/>
      <c r="B20" s="238"/>
      <c r="C20" s="238"/>
      <c r="D20" s="238"/>
      <c r="E20" s="238"/>
      <c r="F20" s="238"/>
    </row>
    <row r="21" spans="1:15" ht="12.75">
      <c r="A21" s="241" t="s">
        <v>73</v>
      </c>
      <c r="B21" s="241"/>
      <c r="C21" s="241"/>
      <c r="D21" s="241"/>
      <c r="E21" s="241"/>
      <c r="F21" s="241"/>
      <c r="G21" s="241"/>
      <c r="H21" s="241"/>
      <c r="I21" s="241"/>
      <c r="J21" s="241"/>
      <c r="K21" s="241"/>
      <c r="L21" s="241"/>
      <c r="M21" s="241"/>
      <c r="N21" s="241"/>
      <c r="O21" s="241"/>
    </row>
    <row r="22" spans="1:15" ht="12.75">
      <c r="A22" s="238" t="s">
        <v>608</v>
      </c>
      <c r="B22" s="238"/>
      <c r="C22" s="238"/>
      <c r="D22" s="238"/>
      <c r="E22" s="238"/>
      <c r="F22" s="238"/>
      <c r="G22" s="208"/>
      <c r="H22" s="208"/>
      <c r="I22" s="208"/>
      <c r="J22" s="208"/>
      <c r="K22" s="208"/>
      <c r="L22" s="208"/>
      <c r="M22" s="208"/>
      <c r="N22" s="208"/>
      <c r="O22" s="208"/>
    </row>
    <row r="23" spans="1:15" ht="12.75">
      <c r="A23" s="242" t="s">
        <v>74</v>
      </c>
      <c r="B23" s="242"/>
      <c r="C23" s="242"/>
      <c r="D23" s="242"/>
      <c r="E23" s="242"/>
      <c r="F23" s="242"/>
      <c r="G23" s="242"/>
      <c r="H23" s="242"/>
      <c r="I23" s="242"/>
      <c r="J23" s="242"/>
      <c r="K23" s="242"/>
      <c r="L23" s="242"/>
      <c r="M23" s="242"/>
      <c r="N23" s="242"/>
      <c r="O23" s="242"/>
    </row>
    <row r="24" spans="1:15" ht="12.75">
      <c r="A24" s="241" t="s">
        <v>592</v>
      </c>
      <c r="B24" s="241"/>
      <c r="C24" s="241"/>
      <c r="D24" s="241"/>
      <c r="E24" s="241"/>
      <c r="F24" s="241"/>
      <c r="G24" s="241"/>
      <c r="H24" s="241"/>
      <c r="I24" s="241"/>
      <c r="J24" s="241"/>
      <c r="K24" s="241"/>
      <c r="L24" s="241"/>
      <c r="M24" s="241"/>
      <c r="N24" s="241"/>
      <c r="O24" s="241"/>
    </row>
    <row r="25" spans="1:15" ht="12.75">
      <c r="A25" s="242" t="s">
        <v>76</v>
      </c>
      <c r="B25" s="242"/>
      <c r="C25" s="242"/>
      <c r="D25" s="242"/>
      <c r="E25" s="242"/>
      <c r="F25" s="242"/>
      <c r="G25" s="242"/>
      <c r="H25" s="242"/>
      <c r="I25" s="242"/>
      <c r="J25" s="242"/>
      <c r="K25" s="242"/>
      <c r="L25" s="242"/>
      <c r="M25" s="242"/>
      <c r="N25" s="242"/>
      <c r="O25" s="242"/>
    </row>
    <row r="26" spans="1:6" ht="7.5" customHeight="1">
      <c r="A26" s="238"/>
      <c r="B26" s="238"/>
      <c r="C26" s="238"/>
      <c r="D26" s="238"/>
      <c r="E26" s="238"/>
      <c r="F26" s="238"/>
    </row>
    <row r="27" spans="1:15" ht="12.75">
      <c r="A27" s="6" t="s">
        <v>353</v>
      </c>
      <c r="B27" s="50"/>
      <c r="C27" s="50"/>
      <c r="D27" s="50"/>
      <c r="E27" s="50"/>
      <c r="F27" s="50"/>
      <c r="G27" s="50"/>
      <c r="H27" s="50"/>
      <c r="I27" s="50"/>
      <c r="J27" s="50"/>
      <c r="K27" s="50"/>
      <c r="L27" s="50"/>
      <c r="M27" s="50"/>
      <c r="N27" s="50"/>
      <c r="O27" s="50"/>
    </row>
    <row r="28" spans="1:15" ht="12.75">
      <c r="A28" s="242" t="s">
        <v>609</v>
      </c>
      <c r="B28" s="242"/>
      <c r="C28" s="242"/>
      <c r="D28" s="242"/>
      <c r="E28" s="242"/>
      <c r="F28" s="242"/>
      <c r="G28" s="50"/>
      <c r="H28" s="50"/>
      <c r="I28" s="50"/>
      <c r="J28" s="50"/>
      <c r="K28" s="50"/>
      <c r="L28" s="50"/>
      <c r="M28" s="50"/>
      <c r="N28" s="50"/>
      <c r="O28" s="50"/>
    </row>
    <row r="29" spans="1:15" ht="12.75">
      <c r="A29" s="241" t="s">
        <v>579</v>
      </c>
      <c r="B29" s="241"/>
      <c r="C29" s="241"/>
      <c r="D29" s="241"/>
      <c r="E29" s="241"/>
      <c r="F29" s="241"/>
      <c r="G29" s="50"/>
      <c r="H29" s="50"/>
      <c r="I29" s="50"/>
      <c r="J29" s="50"/>
      <c r="K29" s="50"/>
      <c r="L29" s="50"/>
      <c r="M29" s="50"/>
      <c r="N29" s="50"/>
      <c r="O29" s="50"/>
    </row>
    <row r="30" spans="1:15" ht="12.75">
      <c r="A30" s="242" t="s">
        <v>355</v>
      </c>
      <c r="B30" s="242"/>
      <c r="C30" s="242"/>
      <c r="D30" s="242"/>
      <c r="E30" s="242"/>
      <c r="F30" s="242"/>
      <c r="G30" s="50"/>
      <c r="H30" s="50"/>
      <c r="I30" s="50"/>
      <c r="J30" s="50"/>
      <c r="K30" s="50"/>
      <c r="L30" s="50"/>
      <c r="M30" s="50"/>
      <c r="N30" s="50"/>
      <c r="O30" s="50"/>
    </row>
    <row r="31" spans="1:15" ht="12.75">
      <c r="A31" s="242" t="s">
        <v>75</v>
      </c>
      <c r="B31" s="242"/>
      <c r="C31" s="242"/>
      <c r="D31" s="242"/>
      <c r="E31" s="242"/>
      <c r="F31" s="242"/>
      <c r="G31" s="50"/>
      <c r="H31" s="50"/>
      <c r="I31" s="50"/>
      <c r="J31" s="50"/>
      <c r="K31" s="50"/>
      <c r="L31" s="50"/>
      <c r="M31" s="50"/>
      <c r="N31" s="50"/>
      <c r="O31" s="50"/>
    </row>
    <row r="32" spans="1:15" ht="12.75">
      <c r="A32" s="242" t="s">
        <v>32</v>
      </c>
      <c r="B32" s="242"/>
      <c r="C32" s="242"/>
      <c r="D32" s="242"/>
      <c r="E32" s="242"/>
      <c r="F32" s="242"/>
      <c r="G32" s="50"/>
      <c r="H32" s="50"/>
      <c r="I32" s="50"/>
      <c r="J32" s="50"/>
      <c r="K32" s="50"/>
      <c r="L32" s="50"/>
      <c r="M32" s="50"/>
      <c r="N32" s="50"/>
      <c r="O32" s="50"/>
    </row>
    <row r="33" spans="1:15" ht="12.75">
      <c r="A33" s="242" t="s">
        <v>610</v>
      </c>
      <c r="B33" s="242"/>
      <c r="C33" s="242"/>
      <c r="D33" s="242"/>
      <c r="E33" s="242"/>
      <c r="F33" s="242"/>
      <c r="G33" s="50"/>
      <c r="H33" s="50"/>
      <c r="I33" s="50"/>
      <c r="J33" s="50"/>
      <c r="K33" s="50"/>
      <c r="L33" s="50"/>
      <c r="M33" s="50"/>
      <c r="N33" s="50"/>
      <c r="O33" s="50"/>
    </row>
    <row r="34" spans="1:15" ht="12.75">
      <c r="A34" s="241" t="s">
        <v>561</v>
      </c>
      <c r="B34" s="241"/>
      <c r="C34" s="241"/>
      <c r="D34" s="241"/>
      <c r="E34" s="241"/>
      <c r="F34" s="241"/>
      <c r="G34" s="51"/>
      <c r="H34" s="51"/>
      <c r="I34" s="51"/>
      <c r="J34" s="51"/>
      <c r="K34" s="51"/>
      <c r="L34" s="51"/>
      <c r="M34" s="51"/>
      <c r="N34" s="51"/>
      <c r="O34" s="51"/>
    </row>
    <row r="35" spans="1:15" ht="12.75">
      <c r="A35" s="241" t="s">
        <v>611</v>
      </c>
      <c r="B35" s="241"/>
      <c r="C35" s="241"/>
      <c r="D35" s="241"/>
      <c r="E35" s="241"/>
      <c r="F35" s="241"/>
      <c r="G35" s="51"/>
      <c r="H35" s="51"/>
      <c r="I35" s="51"/>
      <c r="J35" s="51"/>
      <c r="K35" s="51"/>
      <c r="L35" s="51"/>
      <c r="M35" s="51"/>
      <c r="N35" s="51"/>
      <c r="O35" s="51"/>
    </row>
    <row r="36" spans="1:15" ht="12.75">
      <c r="A36" s="242" t="s">
        <v>613</v>
      </c>
      <c r="B36" s="241"/>
      <c r="C36" s="241"/>
      <c r="D36" s="241"/>
      <c r="E36" s="241"/>
      <c r="F36" s="241"/>
      <c r="G36" s="51"/>
      <c r="H36" s="51"/>
      <c r="I36" s="51"/>
      <c r="J36" s="51"/>
      <c r="K36" s="51"/>
      <c r="L36" s="51"/>
      <c r="M36" s="51"/>
      <c r="N36" s="51"/>
      <c r="O36" s="51"/>
    </row>
    <row r="37" spans="1:6" ht="13.5" thickBot="1">
      <c r="A37" s="10"/>
      <c r="B37" s="10"/>
      <c r="C37" s="10"/>
      <c r="D37" s="10"/>
      <c r="E37" s="10"/>
      <c r="F37" s="51" t="s">
        <v>200</v>
      </c>
    </row>
    <row r="38" spans="1:7" ht="16.5" thickBot="1">
      <c r="A38" s="264" t="s">
        <v>357</v>
      </c>
      <c r="B38" s="265"/>
      <c r="C38" s="258" t="s">
        <v>473</v>
      </c>
      <c r="D38" s="260" t="s">
        <v>37</v>
      </c>
      <c r="E38" s="261"/>
      <c r="F38" s="258" t="s">
        <v>38</v>
      </c>
      <c r="G38" s="83"/>
    </row>
    <row r="39" spans="1:8" ht="25.5" thickBot="1">
      <c r="A39" s="266"/>
      <c r="B39" s="267"/>
      <c r="C39" s="259"/>
      <c r="D39" s="85" t="s">
        <v>39</v>
      </c>
      <c r="E39" s="85" t="s">
        <v>40</v>
      </c>
      <c r="F39" s="259"/>
      <c r="G39" s="83"/>
      <c r="H39" t="s">
        <v>567</v>
      </c>
    </row>
    <row r="40" spans="1:10" ht="16.5" thickBot="1">
      <c r="A40" s="260" t="s">
        <v>372</v>
      </c>
      <c r="B40" s="261"/>
      <c r="C40" s="85" t="s">
        <v>373</v>
      </c>
      <c r="D40" s="85" t="s">
        <v>374</v>
      </c>
      <c r="E40" s="85" t="s">
        <v>375</v>
      </c>
      <c r="F40" s="85" t="s">
        <v>376</v>
      </c>
      <c r="G40" s="83"/>
      <c r="H40" s="193" t="s">
        <v>81</v>
      </c>
      <c r="I40" s="193" t="s">
        <v>572</v>
      </c>
      <c r="J40" s="193" t="s">
        <v>573</v>
      </c>
    </row>
    <row r="41" spans="1:7" ht="15.75" customHeight="1" thickBot="1">
      <c r="A41" s="248" t="s">
        <v>41</v>
      </c>
      <c r="B41" s="249"/>
      <c r="C41" s="85" t="s">
        <v>494</v>
      </c>
      <c r="D41" s="160">
        <f>D42+D43</f>
        <v>2099874</v>
      </c>
      <c r="E41" s="160">
        <f>E42+E43</f>
        <v>31170</v>
      </c>
      <c r="F41" s="160">
        <f>D41+E41</f>
        <v>2131044</v>
      </c>
      <c r="G41" s="83"/>
    </row>
    <row r="42" spans="1:8" ht="21" customHeight="1" thickBot="1">
      <c r="A42" s="236" t="s">
        <v>42</v>
      </c>
      <c r="B42" s="237"/>
      <c r="C42" s="85" t="s">
        <v>494</v>
      </c>
      <c r="D42" s="160">
        <f>D54</f>
        <v>2099874</v>
      </c>
      <c r="E42" s="183"/>
      <c r="F42" s="160">
        <f>D42+E42</f>
        <v>2099874</v>
      </c>
      <c r="G42" s="83"/>
      <c r="H42" s="189">
        <v>46609878</v>
      </c>
    </row>
    <row r="43" spans="1:7" ht="16.5" customHeight="1" thickBot="1">
      <c r="A43" s="236" t="s">
        <v>43</v>
      </c>
      <c r="B43" s="237"/>
      <c r="C43" s="85" t="s">
        <v>494</v>
      </c>
      <c r="D43" s="183"/>
      <c r="E43" s="160">
        <f>E54</f>
        <v>31170</v>
      </c>
      <c r="F43" s="160">
        <f>D43+E43</f>
        <v>31170</v>
      </c>
      <c r="G43" s="83"/>
    </row>
    <row r="44" spans="1:7" ht="30.75" customHeight="1" thickBot="1">
      <c r="A44" s="231" t="s">
        <v>44</v>
      </c>
      <c r="B44" s="232"/>
      <c r="C44" s="85" t="s">
        <v>45</v>
      </c>
      <c r="D44" s="183" t="s">
        <v>494</v>
      </c>
      <c r="E44" s="183"/>
      <c r="F44" s="183"/>
      <c r="G44" s="83"/>
    </row>
    <row r="45" spans="1:7" ht="24" customHeight="1" thickBot="1">
      <c r="A45" s="262" t="s">
        <v>574</v>
      </c>
      <c r="B45" s="263"/>
      <c r="C45" s="87">
        <v>25010200</v>
      </c>
      <c r="D45" s="183"/>
      <c r="E45" s="183"/>
      <c r="F45" s="183"/>
      <c r="G45" s="83"/>
    </row>
    <row r="46" spans="1:7" ht="16.5" customHeight="1" thickBot="1">
      <c r="A46" s="262" t="s">
        <v>575</v>
      </c>
      <c r="B46" s="263"/>
      <c r="C46" s="87">
        <v>25010300</v>
      </c>
      <c r="D46" s="183"/>
      <c r="E46" s="183"/>
      <c r="F46" s="183"/>
      <c r="G46" s="83"/>
    </row>
    <row r="47" spans="1:7" ht="21" customHeight="1" thickBot="1">
      <c r="A47" s="231" t="s">
        <v>47</v>
      </c>
      <c r="B47" s="232"/>
      <c r="C47" s="85" t="s">
        <v>48</v>
      </c>
      <c r="D47" s="183" t="s">
        <v>494</v>
      </c>
      <c r="E47" s="183"/>
      <c r="F47" s="183"/>
      <c r="G47" s="83"/>
    </row>
    <row r="48" spans="1:7" ht="15" customHeight="1" thickBot="1">
      <c r="A48" s="236" t="s">
        <v>46</v>
      </c>
      <c r="B48" s="237"/>
      <c r="C48" s="87"/>
      <c r="D48" s="183"/>
      <c r="E48" s="183"/>
      <c r="F48" s="183"/>
      <c r="G48" s="83"/>
    </row>
    <row r="49" spans="1:7" ht="15" customHeight="1" thickBot="1">
      <c r="A49" s="231" t="s">
        <v>49</v>
      </c>
      <c r="B49" s="232"/>
      <c r="C49" s="87"/>
      <c r="D49" s="183" t="s">
        <v>494</v>
      </c>
      <c r="E49" s="183"/>
      <c r="F49" s="183"/>
      <c r="G49" s="83"/>
    </row>
    <row r="50" spans="1:7" ht="26.25" customHeight="1" thickBot="1">
      <c r="A50" s="231" t="s">
        <v>50</v>
      </c>
      <c r="B50" s="232"/>
      <c r="C50" s="85"/>
      <c r="D50" s="183"/>
      <c r="E50" s="183"/>
      <c r="F50" s="183"/>
      <c r="G50" s="83"/>
    </row>
    <row r="51" spans="1:7" ht="28.5" customHeight="1" thickBot="1">
      <c r="A51" s="231" t="s">
        <v>51</v>
      </c>
      <c r="B51" s="232"/>
      <c r="C51" s="88"/>
      <c r="D51" s="183" t="s">
        <v>494</v>
      </c>
      <c r="E51" s="183"/>
      <c r="F51" s="183"/>
      <c r="G51" s="83"/>
    </row>
    <row r="52" spans="1:7" ht="17.25" customHeight="1" thickBot="1">
      <c r="A52" s="254" t="s">
        <v>52</v>
      </c>
      <c r="B52" s="255"/>
      <c r="C52" s="87"/>
      <c r="D52" s="183" t="s">
        <v>494</v>
      </c>
      <c r="E52" s="183"/>
      <c r="F52" s="183"/>
      <c r="G52" s="83"/>
    </row>
    <row r="53" spans="1:7" ht="21" customHeight="1" thickBot="1">
      <c r="A53" s="256"/>
      <c r="B53" s="257"/>
      <c r="C53" s="87"/>
      <c r="D53" s="183" t="s">
        <v>494</v>
      </c>
      <c r="E53" s="183" t="s">
        <v>338</v>
      </c>
      <c r="F53" s="183" t="s">
        <v>338</v>
      </c>
      <c r="G53" s="83"/>
    </row>
    <row r="54" spans="1:7" ht="16.5" thickBot="1">
      <c r="A54" s="248" t="s">
        <v>54</v>
      </c>
      <c r="B54" s="249"/>
      <c r="C54" s="85" t="s">
        <v>494</v>
      </c>
      <c r="D54" s="160">
        <f>D55</f>
        <v>2099874</v>
      </c>
      <c r="E54" s="160">
        <f>E55+E89</f>
        <v>31170</v>
      </c>
      <c r="F54" s="160">
        <f aca="true" t="shared" si="0" ref="F54:F59">D54+E54</f>
        <v>2131044</v>
      </c>
      <c r="G54" s="83"/>
    </row>
    <row r="55" spans="1:8" ht="16.5" thickBot="1">
      <c r="A55" s="248" t="s">
        <v>387</v>
      </c>
      <c r="B55" s="249"/>
      <c r="C55" s="93" t="s">
        <v>388</v>
      </c>
      <c r="D55" s="160">
        <f>D56+D59+D60+D84+D88</f>
        <v>2099874</v>
      </c>
      <c r="E55" s="160">
        <f>E60</f>
        <v>31170</v>
      </c>
      <c r="F55" s="160">
        <f t="shared" si="0"/>
        <v>2131044</v>
      </c>
      <c r="G55" s="83"/>
      <c r="H55" s="189">
        <v>30437935</v>
      </c>
    </row>
    <row r="56" spans="1:10" ht="16.5" thickBot="1">
      <c r="A56" s="234" t="s">
        <v>389</v>
      </c>
      <c r="B56" s="235"/>
      <c r="C56" s="93" t="s">
        <v>390</v>
      </c>
      <c r="D56" s="160">
        <f>D57</f>
        <v>1463780</v>
      </c>
      <c r="E56" s="183"/>
      <c r="F56" s="160">
        <f t="shared" si="0"/>
        <v>1463780</v>
      </c>
      <c r="G56" s="83"/>
      <c r="I56">
        <v>30437935</v>
      </c>
      <c r="J56">
        <v>0</v>
      </c>
    </row>
    <row r="57" spans="1:7" ht="17.25" customHeight="1" thickBot="1">
      <c r="A57" s="231" t="s">
        <v>391</v>
      </c>
      <c r="B57" s="232"/>
      <c r="C57" s="85" t="s">
        <v>392</v>
      </c>
      <c r="D57" s="194">
        <v>1463780</v>
      </c>
      <c r="E57" s="183"/>
      <c r="F57" s="183">
        <f t="shared" si="0"/>
        <v>1463780</v>
      </c>
      <c r="G57" s="83"/>
    </row>
    <row r="58" spans="1:10" ht="16.5" customHeight="1" thickBot="1">
      <c r="A58" s="231" t="s">
        <v>393</v>
      </c>
      <c r="B58" s="232"/>
      <c r="C58" s="85" t="s">
        <v>394</v>
      </c>
      <c r="D58" s="183"/>
      <c r="E58" s="183"/>
      <c r="F58" s="160">
        <f t="shared" si="0"/>
        <v>0</v>
      </c>
      <c r="G58" s="83"/>
      <c r="I58">
        <v>6696345</v>
      </c>
      <c r="J58">
        <v>0</v>
      </c>
    </row>
    <row r="59" spans="1:7" ht="18" customHeight="1" thickBot="1">
      <c r="A59" s="234" t="s">
        <v>395</v>
      </c>
      <c r="B59" s="235"/>
      <c r="C59" s="93" t="s">
        <v>396</v>
      </c>
      <c r="D59" s="195">
        <v>321910</v>
      </c>
      <c r="E59" s="183"/>
      <c r="F59" s="160">
        <f t="shared" si="0"/>
        <v>321910</v>
      </c>
      <c r="G59" s="83"/>
    </row>
    <row r="60" spans="1:7" ht="16.5" customHeight="1" thickBot="1">
      <c r="A60" s="234" t="s">
        <v>397</v>
      </c>
      <c r="B60" s="235"/>
      <c r="C60" s="93" t="s">
        <v>398</v>
      </c>
      <c r="D60" s="160">
        <f>D61+D62+D63+D64+D65+D67+D74</f>
        <v>312880</v>
      </c>
      <c r="E60" s="160">
        <f>E61+E62+E63+E64+E65+E67+E74</f>
        <v>31170</v>
      </c>
      <c r="F60" s="160">
        <f aca="true" t="shared" si="1" ref="F60:F65">D60+E60</f>
        <v>344050</v>
      </c>
      <c r="G60" s="83"/>
    </row>
    <row r="61" spans="1:7" ht="21" customHeight="1" thickBot="1">
      <c r="A61" s="236" t="s">
        <v>399</v>
      </c>
      <c r="B61" s="237"/>
      <c r="C61" s="85">
        <v>2210</v>
      </c>
      <c r="D61" s="183">
        <v>10800</v>
      </c>
      <c r="E61" s="183"/>
      <c r="F61" s="160">
        <f t="shared" si="1"/>
        <v>10800</v>
      </c>
      <c r="G61" s="83"/>
    </row>
    <row r="62" spans="1:7" ht="16.5" thickBot="1">
      <c r="A62" s="236" t="s">
        <v>400</v>
      </c>
      <c r="B62" s="237"/>
      <c r="C62" s="85" t="s">
        <v>401</v>
      </c>
      <c r="D62" s="183">
        <v>250</v>
      </c>
      <c r="E62" s="183"/>
      <c r="F62" s="160">
        <f t="shared" si="1"/>
        <v>250</v>
      </c>
      <c r="G62" s="83"/>
    </row>
    <row r="63" spans="1:7" ht="17.25" customHeight="1" thickBot="1">
      <c r="A63" s="236" t="s">
        <v>402</v>
      </c>
      <c r="B63" s="237"/>
      <c r="C63" s="85" t="s">
        <v>403</v>
      </c>
      <c r="D63" s="183">
        <v>8112</v>
      </c>
      <c r="E63" s="183">
        <v>29920</v>
      </c>
      <c r="F63" s="160">
        <f t="shared" si="1"/>
        <v>38032</v>
      </c>
      <c r="G63" s="83"/>
    </row>
    <row r="64" spans="1:7" ht="18" customHeight="1" thickBot="1">
      <c r="A64" s="236" t="s">
        <v>404</v>
      </c>
      <c r="B64" s="237"/>
      <c r="C64" s="85">
        <v>2240</v>
      </c>
      <c r="D64" s="183">
        <v>15200</v>
      </c>
      <c r="E64" s="183"/>
      <c r="F64" s="160">
        <f t="shared" si="1"/>
        <v>15200</v>
      </c>
      <c r="G64" s="83"/>
    </row>
    <row r="65" spans="1:7" ht="18.75" customHeight="1" thickBot="1">
      <c r="A65" s="234" t="s">
        <v>405</v>
      </c>
      <c r="B65" s="235"/>
      <c r="C65" s="93">
        <v>2250</v>
      </c>
      <c r="D65" s="183">
        <v>20400</v>
      </c>
      <c r="E65" s="183"/>
      <c r="F65" s="160">
        <f t="shared" si="1"/>
        <v>20400</v>
      </c>
      <c r="G65" s="83"/>
    </row>
    <row r="66" spans="1:10" ht="19.5" customHeight="1" thickBot="1">
      <c r="A66" s="234" t="s">
        <v>406</v>
      </c>
      <c r="B66" s="235"/>
      <c r="C66" s="93">
        <v>2260</v>
      </c>
      <c r="D66" s="183"/>
      <c r="E66" s="183"/>
      <c r="F66" s="160"/>
      <c r="G66" s="83"/>
      <c r="H66" s="189">
        <v>8634200</v>
      </c>
      <c r="I66" s="189">
        <v>8593200</v>
      </c>
      <c r="J66" s="189">
        <v>41000</v>
      </c>
    </row>
    <row r="67" spans="1:10" ht="18.75" customHeight="1" thickBot="1">
      <c r="A67" s="234" t="s">
        <v>407</v>
      </c>
      <c r="B67" s="235"/>
      <c r="C67" s="93" t="s">
        <v>408</v>
      </c>
      <c r="D67" s="160">
        <f>D68+D69+D70+D71+D72</f>
        <v>256638</v>
      </c>
      <c r="E67" s="160">
        <f>E68+E69+E70+E71+E72</f>
        <v>1250</v>
      </c>
      <c r="F67" s="160">
        <f aca="true" t="shared" si="2" ref="F67:F72">D67+E67</f>
        <v>257888</v>
      </c>
      <c r="G67" s="83"/>
      <c r="I67">
        <v>2977150</v>
      </c>
      <c r="J67">
        <v>0</v>
      </c>
    </row>
    <row r="68" spans="1:10" ht="18" customHeight="1" thickBot="1">
      <c r="A68" s="231" t="s">
        <v>409</v>
      </c>
      <c r="B68" s="232"/>
      <c r="C68" s="85">
        <v>2271</v>
      </c>
      <c r="D68" s="183">
        <v>230630</v>
      </c>
      <c r="E68" s="183">
        <v>1250</v>
      </c>
      <c r="F68" s="160">
        <f t="shared" si="2"/>
        <v>231880</v>
      </c>
      <c r="G68" s="83"/>
      <c r="I68">
        <v>40620</v>
      </c>
      <c r="J68">
        <v>1000</v>
      </c>
    </row>
    <row r="69" spans="1:10" ht="16.5" customHeight="1" thickBot="1">
      <c r="A69" s="231" t="s">
        <v>410</v>
      </c>
      <c r="B69" s="232"/>
      <c r="C69" s="85">
        <v>2272</v>
      </c>
      <c r="D69" s="194"/>
      <c r="E69" s="183"/>
      <c r="F69" s="160">
        <f t="shared" si="2"/>
        <v>0</v>
      </c>
      <c r="G69" s="83"/>
      <c r="I69">
        <v>1045940</v>
      </c>
      <c r="J69">
        <v>5000</v>
      </c>
    </row>
    <row r="70" spans="1:10" ht="15" customHeight="1" thickBot="1">
      <c r="A70" s="231" t="s">
        <v>411</v>
      </c>
      <c r="B70" s="232"/>
      <c r="C70" s="85">
        <v>2273</v>
      </c>
      <c r="D70" s="194">
        <v>25920</v>
      </c>
      <c r="E70" s="183"/>
      <c r="F70" s="160">
        <f t="shared" si="2"/>
        <v>25920</v>
      </c>
      <c r="G70" s="83"/>
      <c r="I70">
        <v>3356140</v>
      </c>
      <c r="J70">
        <v>35000</v>
      </c>
    </row>
    <row r="71" spans="1:10" ht="16.5" customHeight="1" thickBot="1">
      <c r="A71" s="231" t="s">
        <v>412</v>
      </c>
      <c r="B71" s="232"/>
      <c r="C71" s="85" t="s">
        <v>413</v>
      </c>
      <c r="D71" s="194">
        <v>88</v>
      </c>
      <c r="E71" s="183"/>
      <c r="F71" s="160">
        <f t="shared" si="2"/>
        <v>88</v>
      </c>
      <c r="G71" s="83"/>
      <c r="I71">
        <v>1173350</v>
      </c>
      <c r="J71">
        <v>0</v>
      </c>
    </row>
    <row r="72" spans="1:7" ht="15" customHeight="1" thickBot="1">
      <c r="A72" s="231" t="s">
        <v>414</v>
      </c>
      <c r="B72" s="232"/>
      <c r="C72" s="85">
        <v>2275</v>
      </c>
      <c r="D72" s="183"/>
      <c r="E72" s="183"/>
      <c r="F72" s="160">
        <f t="shared" si="2"/>
        <v>0</v>
      </c>
      <c r="G72" s="83"/>
    </row>
    <row r="73" spans="1:7" ht="15" customHeight="1" thickBot="1">
      <c r="A73" s="231" t="s">
        <v>337</v>
      </c>
      <c r="B73" s="232"/>
      <c r="C73" s="85">
        <v>2276</v>
      </c>
      <c r="D73" s="183"/>
      <c r="E73" s="183"/>
      <c r="F73" s="160"/>
      <c r="G73" s="83"/>
    </row>
    <row r="74" spans="1:7" ht="25.5" customHeight="1" thickBot="1">
      <c r="A74" s="234" t="s">
        <v>415</v>
      </c>
      <c r="B74" s="235"/>
      <c r="C74" s="93">
        <v>2280</v>
      </c>
      <c r="D74" s="183">
        <f>D75+D76</f>
        <v>1480</v>
      </c>
      <c r="E74" s="183"/>
      <c r="F74" s="160">
        <f>D74+E74</f>
        <v>1480</v>
      </c>
      <c r="G74" s="83"/>
    </row>
    <row r="75" spans="1:7" ht="29.25" customHeight="1" thickBot="1">
      <c r="A75" s="231" t="s">
        <v>416</v>
      </c>
      <c r="B75" s="232"/>
      <c r="C75" s="85">
        <v>2281</v>
      </c>
      <c r="D75" s="160"/>
      <c r="E75" s="183"/>
      <c r="F75" s="160"/>
      <c r="G75" s="83"/>
    </row>
    <row r="76" spans="1:7" ht="26.25" customHeight="1" thickBot="1">
      <c r="A76" s="231" t="s">
        <v>418</v>
      </c>
      <c r="B76" s="232"/>
      <c r="C76" s="85" t="s">
        <v>419</v>
      </c>
      <c r="D76" s="183">
        <v>1480</v>
      </c>
      <c r="E76" s="183"/>
      <c r="F76" s="160">
        <f>D76+E76</f>
        <v>1480</v>
      </c>
      <c r="G76" s="83"/>
    </row>
    <row r="77" spans="1:7" ht="24" customHeight="1" thickBot="1">
      <c r="A77" s="234" t="s">
        <v>420</v>
      </c>
      <c r="B77" s="235"/>
      <c r="C77" s="93">
        <v>2400</v>
      </c>
      <c r="D77" s="183"/>
      <c r="E77" s="183"/>
      <c r="F77" s="160"/>
      <c r="G77" s="83"/>
    </row>
    <row r="78" spans="1:7" ht="21" customHeight="1" thickBot="1">
      <c r="A78" s="236" t="s">
        <v>421</v>
      </c>
      <c r="B78" s="237"/>
      <c r="C78" s="85">
        <v>2410</v>
      </c>
      <c r="D78" s="183"/>
      <c r="E78" s="183"/>
      <c r="F78" s="160"/>
      <c r="G78" s="83"/>
    </row>
    <row r="79" spans="1:7" ht="21.75" customHeight="1" thickBot="1">
      <c r="A79" s="236" t="s">
        <v>422</v>
      </c>
      <c r="B79" s="237"/>
      <c r="C79" s="85">
        <v>2420</v>
      </c>
      <c r="D79" s="183"/>
      <c r="E79" s="183"/>
      <c r="F79" s="160"/>
      <c r="G79" s="83"/>
    </row>
    <row r="80" spans="1:7" ht="15.75" customHeight="1" thickBot="1">
      <c r="A80" s="234" t="s">
        <v>72</v>
      </c>
      <c r="B80" s="235"/>
      <c r="C80" s="93">
        <v>2600</v>
      </c>
      <c r="D80" s="183"/>
      <c r="E80" s="183"/>
      <c r="F80" s="160"/>
      <c r="G80" s="83"/>
    </row>
    <row r="81" spans="1:7" ht="27" customHeight="1" thickBot="1">
      <c r="A81" s="236" t="s">
        <v>425</v>
      </c>
      <c r="B81" s="237"/>
      <c r="C81" s="85">
        <v>2610</v>
      </c>
      <c r="D81" s="183"/>
      <c r="E81" s="183"/>
      <c r="F81" s="160"/>
      <c r="G81" s="83"/>
    </row>
    <row r="82" spans="1:7" ht="30" customHeight="1" thickBot="1">
      <c r="A82" s="236" t="s">
        <v>426</v>
      </c>
      <c r="B82" s="237"/>
      <c r="C82" s="85">
        <v>2620</v>
      </c>
      <c r="D82" s="183"/>
      <c r="E82" s="183"/>
      <c r="F82" s="160"/>
      <c r="G82" s="83"/>
    </row>
    <row r="83" spans="1:7" ht="27" customHeight="1" thickBot="1">
      <c r="A83" s="236" t="s">
        <v>427</v>
      </c>
      <c r="B83" s="237"/>
      <c r="C83" s="85">
        <v>2630</v>
      </c>
      <c r="D83" s="183"/>
      <c r="E83" s="183"/>
      <c r="F83" s="160"/>
      <c r="G83" s="83"/>
    </row>
    <row r="84" spans="1:7" ht="18" customHeight="1" thickBot="1">
      <c r="A84" s="234" t="s">
        <v>428</v>
      </c>
      <c r="B84" s="235"/>
      <c r="C84" s="93">
        <v>2700</v>
      </c>
      <c r="D84" s="160">
        <f>D85+D86+D87</f>
        <v>0</v>
      </c>
      <c r="E84" s="183"/>
      <c r="F84" s="160">
        <f>D84+E84</f>
        <v>0</v>
      </c>
      <c r="G84" s="83"/>
    </row>
    <row r="85" spans="1:7" ht="24" customHeight="1" thickBot="1">
      <c r="A85" s="236" t="s">
        <v>429</v>
      </c>
      <c r="B85" s="237"/>
      <c r="C85" s="85">
        <v>2710</v>
      </c>
      <c r="D85" s="183"/>
      <c r="E85" s="183"/>
      <c r="F85" s="160">
        <f>D85+E85</f>
        <v>0</v>
      </c>
      <c r="G85" s="83"/>
    </row>
    <row r="86" spans="1:7" ht="16.5" thickBot="1">
      <c r="A86" s="236" t="s">
        <v>430</v>
      </c>
      <c r="B86" s="237"/>
      <c r="C86" s="85">
        <v>2720</v>
      </c>
      <c r="D86" s="183"/>
      <c r="E86" s="183"/>
      <c r="F86" s="160">
        <f>D86+E86</f>
        <v>0</v>
      </c>
      <c r="G86" s="83"/>
    </row>
    <row r="87" spans="1:7" ht="24" customHeight="1" thickBot="1">
      <c r="A87" s="236" t="s">
        <v>431</v>
      </c>
      <c r="B87" s="237"/>
      <c r="C87" s="85">
        <v>2730</v>
      </c>
      <c r="D87" s="183"/>
      <c r="E87" s="183"/>
      <c r="F87" s="160">
        <f>D87+E87</f>
        <v>0</v>
      </c>
      <c r="G87" s="83"/>
    </row>
    <row r="88" spans="1:7" ht="16.5" thickBot="1">
      <c r="A88" s="234" t="s">
        <v>55</v>
      </c>
      <c r="B88" s="235"/>
      <c r="C88" s="93">
        <v>2800</v>
      </c>
      <c r="D88" s="160">
        <v>1304</v>
      </c>
      <c r="E88" s="183"/>
      <c r="F88" s="160">
        <f>D88+E88</f>
        <v>1304</v>
      </c>
      <c r="G88" s="83"/>
    </row>
    <row r="89" spans="1:7" ht="16.5" thickBot="1">
      <c r="A89" s="234" t="s">
        <v>56</v>
      </c>
      <c r="B89" s="235"/>
      <c r="C89" s="93">
        <v>3000</v>
      </c>
      <c r="D89" s="160"/>
      <c r="E89" s="160"/>
      <c r="F89" s="160"/>
      <c r="G89" s="83"/>
    </row>
    <row r="90" spans="1:7" ht="18.75" customHeight="1" thickBot="1">
      <c r="A90" s="234" t="s">
        <v>57</v>
      </c>
      <c r="B90" s="235"/>
      <c r="C90" s="93">
        <v>3110</v>
      </c>
      <c r="D90" s="183"/>
      <c r="E90" s="160"/>
      <c r="F90" s="160"/>
      <c r="G90" s="83"/>
    </row>
    <row r="91" spans="1:7" ht="26.25" customHeight="1" thickBot="1">
      <c r="A91" s="234" t="s">
        <v>520</v>
      </c>
      <c r="B91" s="235"/>
      <c r="C91" s="93">
        <v>3110</v>
      </c>
      <c r="D91" s="183"/>
      <c r="E91" s="183"/>
      <c r="F91" s="160"/>
      <c r="G91" s="83"/>
    </row>
    <row r="92" spans="1:7" ht="24" customHeight="1" thickBot="1">
      <c r="A92" s="234" t="s">
        <v>522</v>
      </c>
      <c r="B92" s="235"/>
      <c r="C92" s="93">
        <v>3120</v>
      </c>
      <c r="D92" s="183"/>
      <c r="E92" s="183"/>
      <c r="F92" s="85"/>
      <c r="G92" s="83"/>
    </row>
    <row r="93" spans="1:7" ht="16.5" customHeight="1" thickBot="1">
      <c r="A93" s="231" t="s">
        <v>524</v>
      </c>
      <c r="B93" s="232"/>
      <c r="C93" s="85">
        <v>3121</v>
      </c>
      <c r="D93" s="85"/>
      <c r="E93" s="85"/>
      <c r="F93" s="85"/>
      <c r="G93" s="83"/>
    </row>
    <row r="94" spans="1:7" ht="15.75" customHeight="1" thickBot="1">
      <c r="A94" s="231" t="s">
        <v>58</v>
      </c>
      <c r="B94" s="232"/>
      <c r="C94" s="85">
        <v>3122</v>
      </c>
      <c r="D94" s="85"/>
      <c r="E94" s="85"/>
      <c r="F94" s="85"/>
      <c r="G94" s="83"/>
    </row>
    <row r="95" spans="1:7" ht="16.5" thickBot="1">
      <c r="A95" s="234" t="s">
        <v>528</v>
      </c>
      <c r="B95" s="235"/>
      <c r="C95" s="93">
        <v>3130</v>
      </c>
      <c r="D95" s="85"/>
      <c r="E95" s="85"/>
      <c r="F95" s="85"/>
      <c r="G95" s="83"/>
    </row>
    <row r="96" spans="1:7" ht="18.75" customHeight="1" thickBot="1">
      <c r="A96" s="231" t="s">
        <v>530</v>
      </c>
      <c r="B96" s="232"/>
      <c r="C96" s="85">
        <v>3131</v>
      </c>
      <c r="D96" s="85"/>
      <c r="E96" s="85"/>
      <c r="F96" s="85"/>
      <c r="G96" s="83"/>
    </row>
    <row r="97" spans="1:7" ht="17.25" customHeight="1" thickBot="1">
      <c r="A97" s="231" t="s">
        <v>532</v>
      </c>
      <c r="B97" s="232"/>
      <c r="C97" s="85">
        <v>3132</v>
      </c>
      <c r="D97" s="85"/>
      <c r="E97" s="85"/>
      <c r="F97" s="85"/>
      <c r="G97" s="83"/>
    </row>
    <row r="98" spans="1:7" ht="18.75" customHeight="1" thickBot="1">
      <c r="A98" s="234" t="s">
        <v>534</v>
      </c>
      <c r="B98" s="235"/>
      <c r="C98" s="93">
        <v>3140</v>
      </c>
      <c r="D98" s="85"/>
      <c r="E98" s="85"/>
      <c r="F98" s="85"/>
      <c r="G98" s="83"/>
    </row>
    <row r="99" spans="1:7" ht="16.5" customHeight="1" thickBot="1">
      <c r="A99" s="231" t="s">
        <v>536</v>
      </c>
      <c r="B99" s="232"/>
      <c r="C99" s="85">
        <v>3141</v>
      </c>
      <c r="D99" s="85"/>
      <c r="E99" s="85"/>
      <c r="F99" s="85"/>
      <c r="G99" s="83"/>
    </row>
    <row r="100" spans="1:7" ht="18.75" customHeight="1" thickBot="1">
      <c r="A100" s="231" t="s">
        <v>538</v>
      </c>
      <c r="B100" s="232"/>
      <c r="C100" s="85">
        <v>3142</v>
      </c>
      <c r="D100" s="85"/>
      <c r="E100" s="85"/>
      <c r="F100" s="85"/>
      <c r="G100" s="83"/>
    </row>
    <row r="101" spans="1:7" ht="17.25" customHeight="1" thickBot="1">
      <c r="A101" s="231" t="s">
        <v>540</v>
      </c>
      <c r="B101" s="232"/>
      <c r="C101" s="85">
        <v>3143</v>
      </c>
      <c r="D101" s="85"/>
      <c r="E101" s="85"/>
      <c r="F101" s="85"/>
      <c r="G101" s="83"/>
    </row>
    <row r="102" spans="1:7" ht="24" customHeight="1" thickBot="1">
      <c r="A102" s="234" t="s">
        <v>542</v>
      </c>
      <c r="B102" s="235"/>
      <c r="C102" s="93">
        <v>3150</v>
      </c>
      <c r="D102" s="85"/>
      <c r="E102" s="85"/>
      <c r="F102" s="85"/>
      <c r="G102" s="83"/>
    </row>
    <row r="103" spans="1:7" ht="24" customHeight="1" thickBot="1">
      <c r="A103" s="234" t="s">
        <v>544</v>
      </c>
      <c r="B103" s="235"/>
      <c r="C103" s="93" t="s">
        <v>545</v>
      </c>
      <c r="D103" s="85"/>
      <c r="E103" s="85"/>
      <c r="F103" s="85"/>
      <c r="G103" s="83"/>
    </row>
    <row r="104" spans="1:7" ht="18" customHeight="1" thickBot="1">
      <c r="A104" s="234" t="s">
        <v>60</v>
      </c>
      <c r="B104" s="235"/>
      <c r="C104" s="93">
        <v>3200</v>
      </c>
      <c r="D104" s="85"/>
      <c r="E104" s="85"/>
      <c r="F104" s="85"/>
      <c r="G104" s="83"/>
    </row>
    <row r="105" spans="1:7" ht="21" customHeight="1" thickBot="1">
      <c r="A105" s="236" t="s">
        <v>548</v>
      </c>
      <c r="B105" s="237"/>
      <c r="C105" s="85">
        <v>3210</v>
      </c>
      <c r="D105" s="85"/>
      <c r="E105" s="85"/>
      <c r="F105" s="85"/>
      <c r="G105" s="83"/>
    </row>
    <row r="106" spans="1:7" ht="25.5" customHeight="1" thickBot="1">
      <c r="A106" s="236" t="s">
        <v>550</v>
      </c>
      <c r="B106" s="237"/>
      <c r="C106" s="85" t="s">
        <v>551</v>
      </c>
      <c r="D106" s="85"/>
      <c r="E106" s="85"/>
      <c r="F106" s="85"/>
      <c r="G106" s="83"/>
    </row>
    <row r="107" spans="1:7" ht="29.25" customHeight="1" thickBot="1">
      <c r="A107" s="236" t="s">
        <v>61</v>
      </c>
      <c r="B107" s="237"/>
      <c r="C107" s="85">
        <v>3230</v>
      </c>
      <c r="D107" s="85"/>
      <c r="E107" s="85"/>
      <c r="F107" s="85"/>
      <c r="G107" s="83"/>
    </row>
    <row r="108" spans="1:7" ht="19.5" customHeight="1" thickBot="1">
      <c r="A108" s="236" t="s">
        <v>62</v>
      </c>
      <c r="B108" s="237"/>
      <c r="C108" s="85">
        <v>3240</v>
      </c>
      <c r="D108" s="85"/>
      <c r="E108" s="85"/>
      <c r="F108" s="85"/>
      <c r="G108" s="83"/>
    </row>
    <row r="109" spans="1:7" ht="15" customHeight="1" thickBot="1">
      <c r="A109" s="248" t="s">
        <v>63</v>
      </c>
      <c r="B109" s="249"/>
      <c r="C109" s="93">
        <v>4110</v>
      </c>
      <c r="D109" s="85"/>
      <c r="E109" s="85"/>
      <c r="F109" s="85"/>
      <c r="G109" s="83"/>
    </row>
    <row r="110" spans="1:7" ht="15" customHeight="1" thickBot="1">
      <c r="A110" s="231" t="s">
        <v>0</v>
      </c>
      <c r="B110" s="232"/>
      <c r="C110" s="85">
        <v>4111</v>
      </c>
      <c r="D110" s="85"/>
      <c r="E110" s="85"/>
      <c r="F110" s="85"/>
      <c r="G110" s="83"/>
    </row>
    <row r="111" spans="1:7" ht="16.5" customHeight="1" thickBot="1">
      <c r="A111" s="231" t="s">
        <v>2</v>
      </c>
      <c r="B111" s="232"/>
      <c r="C111" s="85">
        <v>4112</v>
      </c>
      <c r="D111" s="85"/>
      <c r="E111" s="85"/>
      <c r="F111" s="85"/>
      <c r="G111" s="83"/>
    </row>
    <row r="112" spans="1:7" ht="16.5" customHeight="1" thickBot="1">
      <c r="A112" s="231" t="s">
        <v>4</v>
      </c>
      <c r="B112" s="232"/>
      <c r="C112" s="85">
        <v>4113</v>
      </c>
      <c r="D112" s="85"/>
      <c r="E112" s="85"/>
      <c r="F112" s="85"/>
      <c r="G112" s="83"/>
    </row>
    <row r="113" spans="1:7" ht="16.5" customHeight="1" thickBot="1">
      <c r="A113" s="243" t="s">
        <v>586</v>
      </c>
      <c r="B113" s="244"/>
      <c r="C113" s="85">
        <v>4210</v>
      </c>
      <c r="D113" s="85"/>
      <c r="E113" s="85"/>
      <c r="F113" s="204"/>
      <c r="G113" s="83"/>
    </row>
    <row r="114" spans="1:7" ht="13.5" thickBot="1">
      <c r="A114" s="246" t="s">
        <v>65</v>
      </c>
      <c r="B114" s="247"/>
      <c r="C114" s="206" t="s">
        <v>66</v>
      </c>
      <c r="D114" s="85"/>
      <c r="E114" s="205"/>
      <c r="F114" s="207"/>
      <c r="G114" s="89"/>
    </row>
    <row r="115" spans="1:5" ht="12.75">
      <c r="A115" s="52"/>
      <c r="C115" s="89"/>
      <c r="D115" s="89"/>
      <c r="E115" s="89"/>
    </row>
    <row r="116" spans="1:6" ht="12.75" customHeight="1">
      <c r="A116" s="245" t="s">
        <v>604</v>
      </c>
      <c r="B116" s="233" t="s">
        <v>605</v>
      </c>
      <c r="C116" s="233"/>
      <c r="F116" s="106"/>
    </row>
    <row r="117" spans="1:6" ht="12.75" customHeight="1">
      <c r="A117" s="245"/>
      <c r="B117" s="239" t="s">
        <v>67</v>
      </c>
      <c r="C117" s="239"/>
      <c r="D117" s="106"/>
      <c r="E117" s="106"/>
      <c r="F117" s="84"/>
    </row>
    <row r="118" spans="1:5" ht="12.75">
      <c r="A118" s="82"/>
      <c r="B118" s="84"/>
      <c r="C118" s="84"/>
      <c r="D118" s="84"/>
      <c r="E118" s="84"/>
    </row>
    <row r="119" spans="1:6" ht="12.75" customHeight="1">
      <c r="A119" s="82" t="s">
        <v>443</v>
      </c>
      <c r="B119" s="233" t="s">
        <v>281</v>
      </c>
      <c r="C119" s="233"/>
      <c r="D119" s="84"/>
      <c r="F119" s="106"/>
    </row>
    <row r="120" spans="1:6" ht="15.75" customHeight="1">
      <c r="A120" s="82" t="s">
        <v>68</v>
      </c>
      <c r="B120" s="239" t="s">
        <v>67</v>
      </c>
      <c r="C120" s="239"/>
      <c r="D120" s="106"/>
      <c r="E120" s="106"/>
      <c r="F120" s="84"/>
    </row>
    <row r="121" spans="1:5" ht="12.75">
      <c r="A121" s="81"/>
      <c r="B121" s="81"/>
      <c r="C121" s="84"/>
      <c r="D121" s="84"/>
      <c r="E121" s="84"/>
    </row>
    <row r="122" spans="1:4" ht="16.5" customHeight="1">
      <c r="A122" s="86" t="s">
        <v>612</v>
      </c>
      <c r="B122" s="81"/>
      <c r="C122" s="81"/>
      <c r="D122" s="81"/>
    </row>
    <row r="123" spans="1:4" ht="13.5" customHeight="1">
      <c r="A123" s="84" t="s">
        <v>69</v>
      </c>
      <c r="B123" s="81"/>
      <c r="C123" s="81"/>
      <c r="D123" s="81"/>
    </row>
    <row r="124" spans="1:4" ht="8.25" customHeight="1">
      <c r="A124" s="81"/>
      <c r="B124" s="81"/>
      <c r="C124" s="81"/>
      <c r="D124" s="81"/>
    </row>
    <row r="125" spans="1:4" ht="12.75">
      <c r="A125" s="90" t="s">
        <v>33</v>
      </c>
      <c r="B125" s="81"/>
      <c r="C125" s="81"/>
      <c r="D125" s="81"/>
    </row>
    <row r="126" spans="1:4" ht="12.75">
      <c r="A126" s="90"/>
      <c r="B126" s="81"/>
      <c r="C126" s="81"/>
      <c r="D126" s="81"/>
    </row>
    <row r="127" spans="1:6" ht="12.75" customHeight="1">
      <c r="A127" s="202" t="s">
        <v>457</v>
      </c>
      <c r="B127" s="202"/>
      <c r="C127" s="81"/>
      <c r="D127" s="81"/>
      <c r="F127" s="202"/>
    </row>
    <row r="128" spans="1:6" ht="12.75" customHeight="1">
      <c r="A128" s="202" t="s">
        <v>458</v>
      </c>
      <c r="B128" s="202"/>
      <c r="C128" s="202"/>
      <c r="D128" s="202"/>
      <c r="E128" s="202"/>
      <c r="F128" s="202"/>
    </row>
    <row r="129" spans="1:6" ht="12.75" customHeight="1">
      <c r="A129" s="202" t="s">
        <v>333</v>
      </c>
      <c r="B129" s="202"/>
      <c r="C129" s="202"/>
      <c r="D129" s="202"/>
      <c r="E129" s="202"/>
      <c r="F129" s="202"/>
    </row>
    <row r="130" spans="1:6" ht="12.75">
      <c r="A130" s="203" t="s">
        <v>334</v>
      </c>
      <c r="B130" s="203"/>
      <c r="C130" s="202"/>
      <c r="D130" s="202"/>
      <c r="E130" s="202"/>
      <c r="F130" s="203"/>
    </row>
    <row r="131" spans="1:11" ht="12.75">
      <c r="A131" s="201" t="s">
        <v>456</v>
      </c>
      <c r="B131" s="201"/>
      <c r="C131" s="203"/>
      <c r="D131" s="203"/>
      <c r="E131" s="203"/>
      <c r="F131" s="201"/>
      <c r="G131" s="201"/>
      <c r="H131" s="201"/>
      <c r="I131" s="201"/>
      <c r="J131" s="201"/>
      <c r="K131" s="201"/>
    </row>
    <row r="132" spans="1:6" ht="12.75">
      <c r="A132" s="200" t="s">
        <v>455</v>
      </c>
      <c r="B132" s="200"/>
      <c r="C132" s="201"/>
      <c r="D132" s="201"/>
      <c r="E132" s="201"/>
      <c r="F132" s="200"/>
    </row>
    <row r="133" spans="3:5" ht="12.75">
      <c r="C133" s="200"/>
      <c r="D133" s="200"/>
      <c r="E133" s="200"/>
    </row>
    <row r="134" spans="1:6" ht="15">
      <c r="A134" s="79" t="s">
        <v>70</v>
      </c>
      <c r="B134" s="78"/>
      <c r="F134" s="78"/>
    </row>
    <row r="135" spans="1:6" ht="15">
      <c r="A135" s="79" t="s">
        <v>71</v>
      </c>
      <c r="B135" s="78"/>
      <c r="C135" s="78"/>
      <c r="D135" s="78"/>
      <c r="E135" s="78"/>
      <c r="F135" s="78"/>
    </row>
    <row r="136" spans="1:5" ht="18.75">
      <c r="A136" s="91" t="s">
        <v>17</v>
      </c>
      <c r="C136" s="78"/>
      <c r="D136" s="78"/>
      <c r="E136" s="78"/>
    </row>
    <row r="138" ht="12.75">
      <c r="A138" s="6"/>
    </row>
  </sheetData>
  <sheetProtection/>
  <mergeCells count="117">
    <mergeCell ref="A30:F30"/>
    <mergeCell ref="A33:F33"/>
    <mergeCell ref="A47:B47"/>
    <mergeCell ref="A46:B46"/>
    <mergeCell ref="A41:B41"/>
    <mergeCell ref="A28:F28"/>
    <mergeCell ref="A31:F31"/>
    <mergeCell ref="A34:F34"/>
    <mergeCell ref="A32:F32"/>
    <mergeCell ref="A38:B39"/>
    <mergeCell ref="F38:F39"/>
    <mergeCell ref="A42:B42"/>
    <mergeCell ref="A43:B43"/>
    <mergeCell ref="D38:E38"/>
    <mergeCell ref="A55:B55"/>
    <mergeCell ref="A44:B44"/>
    <mergeCell ref="A40:B40"/>
    <mergeCell ref="A45:B45"/>
    <mergeCell ref="A92:B92"/>
    <mergeCell ref="C38:C39"/>
    <mergeCell ref="A59:B59"/>
    <mergeCell ref="A60:B60"/>
    <mergeCell ref="A61:B61"/>
    <mergeCell ref="A62:B62"/>
    <mergeCell ref="A48:B48"/>
    <mergeCell ref="A71:B71"/>
    <mergeCell ref="A65:B65"/>
    <mergeCell ref="A66:B66"/>
    <mergeCell ref="A29:F29"/>
    <mergeCell ref="A57:B57"/>
    <mergeCell ref="A58:B58"/>
    <mergeCell ref="A49:B49"/>
    <mergeCell ref="A50:B50"/>
    <mergeCell ref="A51:B51"/>
    <mergeCell ref="A52:B53"/>
    <mergeCell ref="A54:B54"/>
    <mergeCell ref="A35:F35"/>
    <mergeCell ref="A36:F36"/>
    <mergeCell ref="A10:F10"/>
    <mergeCell ref="A11:F11"/>
    <mergeCell ref="A18:F18"/>
    <mergeCell ref="A15:F15"/>
    <mergeCell ref="A23:O23"/>
    <mergeCell ref="A21:O21"/>
    <mergeCell ref="A22:F22"/>
    <mergeCell ref="A67:B67"/>
    <mergeCell ref="A68:B68"/>
    <mergeCell ref="A56:B56"/>
    <mergeCell ref="A69:B69"/>
    <mergeCell ref="A63:B63"/>
    <mergeCell ref="A64:B64"/>
    <mergeCell ref="A111:B111"/>
    <mergeCell ref="A112:B112"/>
    <mergeCell ref="A81:B81"/>
    <mergeCell ref="A82:B82"/>
    <mergeCell ref="A85:B85"/>
    <mergeCell ref="A86:B86"/>
    <mergeCell ref="A98:B98"/>
    <mergeCell ref="A95:B95"/>
    <mergeCell ref="A99:B99"/>
    <mergeCell ref="A93:B93"/>
    <mergeCell ref="A100:B100"/>
    <mergeCell ref="A1:F1"/>
    <mergeCell ref="A2:F2"/>
    <mergeCell ref="A3:F3"/>
    <mergeCell ref="A4:F4"/>
    <mergeCell ref="A5:F5"/>
    <mergeCell ref="A89:B89"/>
    <mergeCell ref="A6:H6"/>
    <mergeCell ref="A7:F7"/>
    <mergeCell ref="D9:F9"/>
    <mergeCell ref="A110:B110"/>
    <mergeCell ref="A109:B109"/>
    <mergeCell ref="A107:B107"/>
    <mergeCell ref="A106:B106"/>
    <mergeCell ref="A101:B101"/>
    <mergeCell ref="A105:B105"/>
    <mergeCell ref="A83:B83"/>
    <mergeCell ref="A79:B79"/>
    <mergeCell ref="A80:B80"/>
    <mergeCell ref="A113:B113"/>
    <mergeCell ref="A116:A117"/>
    <mergeCell ref="A96:B96"/>
    <mergeCell ref="A97:B97"/>
    <mergeCell ref="A87:B87"/>
    <mergeCell ref="A88:B88"/>
    <mergeCell ref="A114:B114"/>
    <mergeCell ref="B116:C116"/>
    <mergeCell ref="A104:B104"/>
    <mergeCell ref="A102:B102"/>
    <mergeCell ref="A24:O24"/>
    <mergeCell ref="A26:F26"/>
    <mergeCell ref="A25:O25"/>
    <mergeCell ref="A75:B75"/>
    <mergeCell ref="A76:B76"/>
    <mergeCell ref="A77:B77"/>
    <mergeCell ref="A72:B72"/>
    <mergeCell ref="A73:B73"/>
    <mergeCell ref="A74:B74"/>
    <mergeCell ref="B119:C119"/>
    <mergeCell ref="B120:C120"/>
    <mergeCell ref="B117:C117"/>
    <mergeCell ref="A12:F12"/>
    <mergeCell ref="A16:F16"/>
    <mergeCell ref="A13:F13"/>
    <mergeCell ref="A19:F19"/>
    <mergeCell ref="A14:F14"/>
    <mergeCell ref="A94:B94"/>
    <mergeCell ref="C8:F8"/>
    <mergeCell ref="A90:B90"/>
    <mergeCell ref="A91:B91"/>
    <mergeCell ref="A108:B108"/>
    <mergeCell ref="A84:B84"/>
    <mergeCell ref="A103:B103"/>
    <mergeCell ref="A78:B78"/>
    <mergeCell ref="A20:F20"/>
    <mergeCell ref="A70:B70"/>
  </mergeCells>
  <printOptions/>
  <pageMargins left="0.12" right="0.11" top="0.25" bottom="0.18" header="0.19" footer="0.12"/>
  <pageSetup orientation="portrait" paperSize="9" r:id="rId1"/>
</worksheet>
</file>

<file path=xl/worksheets/sheet3.xml><?xml version="1.0" encoding="utf-8"?>
<worksheet xmlns="http://schemas.openxmlformats.org/spreadsheetml/2006/main" xmlns:r="http://schemas.openxmlformats.org/officeDocument/2006/relationships">
  <dimension ref="A1:R145"/>
  <sheetViews>
    <sheetView view="pageBreakPreview" zoomScaleSheetLayoutView="100" zoomScalePageLayoutView="0" workbookViewId="0" topLeftCell="A91">
      <selection activeCell="A104" sqref="A104:O104"/>
    </sheetView>
  </sheetViews>
  <sheetFormatPr defaultColWidth="9.00390625" defaultRowHeight="12.75"/>
  <cols>
    <col min="1" max="1" width="24.625" style="0" customWidth="1"/>
    <col min="15" max="15" width="10.375" style="0" customWidth="1"/>
    <col min="17" max="17" width="10.125" style="0" bestFit="1" customWidth="1"/>
  </cols>
  <sheetData>
    <row r="1" spans="1:15" ht="12.75">
      <c r="A1" s="270"/>
      <c r="B1" s="270"/>
      <c r="C1" s="270"/>
      <c r="D1" s="270"/>
      <c r="E1" s="50"/>
      <c r="F1" s="50"/>
      <c r="G1" s="50"/>
      <c r="H1" s="50"/>
      <c r="I1" s="50"/>
      <c r="J1" s="28"/>
      <c r="K1" s="211" t="s">
        <v>329</v>
      </c>
      <c r="L1" s="211"/>
      <c r="M1" s="211"/>
      <c r="N1" s="211"/>
      <c r="O1" s="28"/>
    </row>
    <row r="2" spans="1:15" ht="12" customHeight="1">
      <c r="A2" s="270"/>
      <c r="B2" s="270"/>
      <c r="C2" s="270"/>
      <c r="D2" s="270"/>
      <c r="E2" s="270"/>
      <c r="F2" s="50"/>
      <c r="G2" s="50"/>
      <c r="H2" s="50"/>
      <c r="I2" s="50"/>
      <c r="J2" s="157" t="s">
        <v>339</v>
      </c>
      <c r="K2" s="157"/>
      <c r="L2" s="157"/>
      <c r="M2" s="157"/>
      <c r="N2" s="157"/>
      <c r="O2" s="157"/>
    </row>
    <row r="3" spans="1:15" ht="11.25" customHeight="1">
      <c r="A3" s="270"/>
      <c r="B3" s="270"/>
      <c r="C3" s="270"/>
      <c r="D3" s="270"/>
      <c r="E3" s="270"/>
      <c r="F3" s="50"/>
      <c r="G3" s="50"/>
      <c r="H3" s="50"/>
      <c r="I3" s="50"/>
      <c r="J3" s="28"/>
      <c r="K3" s="279" t="s">
        <v>331</v>
      </c>
      <c r="L3" s="279"/>
      <c r="M3" s="279"/>
      <c r="N3" s="279"/>
      <c r="O3" s="279"/>
    </row>
    <row r="4" spans="1:15" ht="12.75">
      <c r="A4" s="270"/>
      <c r="B4" s="270"/>
      <c r="C4" s="270"/>
      <c r="D4" s="270"/>
      <c r="E4" s="270"/>
      <c r="F4" s="270"/>
      <c r="G4" s="50"/>
      <c r="H4" s="50"/>
      <c r="I4" s="50"/>
      <c r="J4" s="211" t="s">
        <v>18</v>
      </c>
      <c r="K4" s="211"/>
      <c r="L4" s="211"/>
      <c r="M4" s="211"/>
      <c r="N4" s="211"/>
      <c r="O4" s="211"/>
    </row>
    <row r="5" spans="1:15" ht="12.75">
      <c r="A5" s="270"/>
      <c r="B5" s="270"/>
      <c r="C5" s="270"/>
      <c r="D5" s="270"/>
      <c r="E5" s="270"/>
      <c r="F5" s="50"/>
      <c r="G5" s="50"/>
      <c r="H5" s="50"/>
      <c r="I5" s="50"/>
      <c r="J5" s="28"/>
      <c r="K5" s="242" t="s">
        <v>246</v>
      </c>
      <c r="L5" s="242"/>
      <c r="M5" s="242"/>
      <c r="N5" s="242"/>
      <c r="O5" s="242"/>
    </row>
    <row r="6" spans="1:18" ht="9" customHeight="1">
      <c r="A6" s="3"/>
      <c r="B6" s="50"/>
      <c r="C6" s="50"/>
      <c r="D6" s="50"/>
      <c r="E6" s="50"/>
      <c r="F6" s="50"/>
      <c r="G6" s="50"/>
      <c r="H6" s="50"/>
      <c r="I6" s="50"/>
      <c r="J6" s="50"/>
      <c r="K6" s="50"/>
      <c r="L6" s="50"/>
      <c r="M6" s="50"/>
      <c r="N6" s="50"/>
      <c r="O6" s="50"/>
      <c r="R6" t="s">
        <v>17</v>
      </c>
    </row>
    <row r="7" spans="1:15" ht="14.25" customHeight="1">
      <c r="A7" s="3" t="s">
        <v>341</v>
      </c>
      <c r="B7" s="50"/>
      <c r="C7" s="50"/>
      <c r="D7" s="50"/>
      <c r="E7" s="50"/>
      <c r="F7" s="50"/>
      <c r="G7" s="50"/>
      <c r="H7" s="250" t="s">
        <v>596</v>
      </c>
      <c r="I7" s="250"/>
      <c r="J7" s="250"/>
      <c r="K7" s="250"/>
      <c r="L7" s="250"/>
      <c r="M7" s="250"/>
      <c r="N7" s="250"/>
      <c r="O7" s="250"/>
    </row>
    <row r="8" spans="1:15" ht="14.25" customHeight="1">
      <c r="A8" s="3"/>
      <c r="B8" s="50"/>
      <c r="C8" s="50"/>
      <c r="D8" s="50"/>
      <c r="E8" s="50"/>
      <c r="F8" s="50"/>
      <c r="G8" s="50"/>
      <c r="H8" s="156"/>
      <c r="I8" s="156"/>
      <c r="J8" s="156"/>
      <c r="K8" s="273" t="s">
        <v>597</v>
      </c>
      <c r="L8" s="273"/>
      <c r="M8" s="273"/>
      <c r="N8" s="273"/>
      <c r="O8" s="273"/>
    </row>
    <row r="9" spans="1:15" ht="14.25" customHeight="1">
      <c r="A9" s="3"/>
      <c r="B9" s="50"/>
      <c r="C9" s="50"/>
      <c r="D9" s="50"/>
      <c r="E9" s="50"/>
      <c r="F9" s="50"/>
      <c r="G9" s="50"/>
      <c r="H9" s="156"/>
      <c r="I9" s="156"/>
      <c r="J9" s="156"/>
      <c r="K9" s="273" t="s">
        <v>598</v>
      </c>
      <c r="L9" s="273"/>
      <c r="M9" s="273"/>
      <c r="N9" s="273"/>
      <c r="O9" s="273"/>
    </row>
    <row r="10" spans="1:15" ht="12.75">
      <c r="A10" s="238"/>
      <c r="B10" s="238"/>
      <c r="C10" s="238"/>
      <c r="D10" s="238"/>
      <c r="E10" s="238"/>
      <c r="F10" s="50"/>
      <c r="G10" s="50"/>
      <c r="H10" s="50"/>
      <c r="I10" s="50"/>
      <c r="J10" s="50"/>
      <c r="K10" s="50"/>
      <c r="L10" s="274" t="s">
        <v>342</v>
      </c>
      <c r="M10" s="274"/>
      <c r="N10" s="274"/>
      <c r="O10" s="274"/>
    </row>
    <row r="11" spans="1:15" ht="12.75">
      <c r="A11" s="5"/>
      <c r="B11" s="50"/>
      <c r="C11" s="50"/>
      <c r="D11" s="50"/>
      <c r="E11" s="50"/>
      <c r="F11" s="50"/>
      <c r="G11" s="50"/>
      <c r="H11" s="50"/>
      <c r="I11" s="50"/>
      <c r="J11" s="273" t="s">
        <v>590</v>
      </c>
      <c r="K11" s="273"/>
      <c r="L11" s="273"/>
      <c r="M11" s="273"/>
      <c r="N11" s="273"/>
      <c r="O11" s="273"/>
    </row>
    <row r="12" spans="1:15" ht="12.75">
      <c r="A12" s="4"/>
      <c r="B12" s="50"/>
      <c r="C12" s="50"/>
      <c r="D12" s="50"/>
      <c r="E12" s="50"/>
      <c r="F12" s="50"/>
      <c r="G12" s="50"/>
      <c r="H12" s="50"/>
      <c r="I12" s="50"/>
      <c r="J12" s="50"/>
      <c r="K12" s="50"/>
      <c r="L12" s="50"/>
      <c r="M12" s="50"/>
      <c r="N12" s="274" t="s">
        <v>19</v>
      </c>
      <c r="O12" s="274"/>
    </row>
    <row r="13" spans="1:15" ht="14.25">
      <c r="A13" s="4"/>
      <c r="B13" s="50"/>
      <c r="C13" s="50"/>
      <c r="D13" s="50"/>
      <c r="E13" s="50"/>
      <c r="F13" s="50"/>
      <c r="G13" s="50"/>
      <c r="H13" s="50"/>
      <c r="I13" s="50"/>
      <c r="J13" s="50"/>
      <c r="K13" s="50"/>
      <c r="L13" s="269" t="s">
        <v>591</v>
      </c>
      <c r="M13" s="269"/>
      <c r="N13" s="269"/>
      <c r="O13" s="269"/>
    </row>
    <row r="14" spans="1:15" ht="12.75">
      <c r="A14" s="5"/>
      <c r="B14" s="50"/>
      <c r="C14" s="50"/>
      <c r="D14" s="50"/>
      <c r="E14" s="50"/>
      <c r="F14" s="50"/>
      <c r="G14" s="50"/>
      <c r="H14" s="50"/>
      <c r="I14" s="50"/>
      <c r="J14" s="50"/>
      <c r="K14" s="50"/>
      <c r="L14" s="274" t="s">
        <v>20</v>
      </c>
      <c r="M14" s="274"/>
      <c r="N14" s="274"/>
      <c r="O14" s="274"/>
    </row>
    <row r="15" spans="1:15" ht="12.75">
      <c r="A15" s="4"/>
      <c r="B15" s="50"/>
      <c r="C15" s="50"/>
      <c r="D15" s="50"/>
      <c r="E15" s="50"/>
      <c r="F15" s="50"/>
      <c r="G15" s="50"/>
      <c r="H15" s="50"/>
      <c r="I15" s="50"/>
      <c r="J15" s="50"/>
      <c r="K15" s="50"/>
      <c r="L15" s="50" t="s">
        <v>582</v>
      </c>
      <c r="M15" s="277" t="s">
        <v>595</v>
      </c>
      <c r="N15" s="278"/>
      <c r="O15" s="278"/>
    </row>
    <row r="16" spans="1:15" ht="12.75">
      <c r="A16" s="4"/>
      <c r="B16" s="50"/>
      <c r="C16" s="50"/>
      <c r="D16" s="50"/>
      <c r="E16" s="50"/>
      <c r="F16" s="50"/>
      <c r="G16" s="50"/>
      <c r="H16" s="50"/>
      <c r="I16" s="50"/>
      <c r="J16" s="50"/>
      <c r="K16" s="50"/>
      <c r="L16" s="274" t="s">
        <v>583</v>
      </c>
      <c r="M16" s="274"/>
      <c r="N16" s="274"/>
      <c r="O16" s="274"/>
    </row>
    <row r="17" spans="1:15" ht="8.25" customHeight="1">
      <c r="A17" s="4"/>
      <c r="B17" s="50"/>
      <c r="C17" s="50"/>
      <c r="D17" s="50"/>
      <c r="E17" s="50"/>
      <c r="F17" s="50"/>
      <c r="G17" s="50"/>
      <c r="H17" s="50"/>
      <c r="I17" s="50"/>
      <c r="J17" s="50"/>
      <c r="K17" s="50"/>
      <c r="L17" s="50"/>
      <c r="M17" s="50"/>
      <c r="N17" s="50"/>
      <c r="O17" s="50"/>
    </row>
    <row r="18" spans="1:15" ht="8.25" customHeight="1">
      <c r="A18" s="3"/>
      <c r="B18" s="50"/>
      <c r="C18" s="50"/>
      <c r="D18" s="50"/>
      <c r="E18" s="50"/>
      <c r="F18" s="50"/>
      <c r="G18" s="50"/>
      <c r="H18" s="50"/>
      <c r="I18" s="50"/>
      <c r="J18" s="50"/>
      <c r="K18" s="50"/>
      <c r="L18" s="50"/>
      <c r="M18" s="50"/>
      <c r="N18" s="50"/>
      <c r="O18" s="50"/>
    </row>
    <row r="19" spans="1:15" ht="17.25">
      <c r="A19" s="212" t="s">
        <v>343</v>
      </c>
      <c r="B19" s="212"/>
      <c r="C19" s="212"/>
      <c r="D19" s="212"/>
      <c r="E19" s="212"/>
      <c r="F19" s="212"/>
      <c r="G19" s="212"/>
      <c r="H19" s="212"/>
      <c r="I19" s="212"/>
      <c r="J19" s="212"/>
      <c r="K19" s="212"/>
      <c r="L19" s="212"/>
      <c r="M19" s="212"/>
      <c r="N19" s="212"/>
      <c r="O19" s="212"/>
    </row>
    <row r="20" spans="1:15" ht="17.25">
      <c r="A20" s="212" t="s">
        <v>559</v>
      </c>
      <c r="B20" s="212"/>
      <c r="C20" s="212"/>
      <c r="D20" s="212"/>
      <c r="E20" s="212"/>
      <c r="F20" s="212"/>
      <c r="G20" s="212"/>
      <c r="H20" s="212"/>
      <c r="I20" s="212"/>
      <c r="J20" s="212"/>
      <c r="K20" s="212"/>
      <c r="L20" s="212"/>
      <c r="M20" s="212"/>
      <c r="N20" s="212"/>
      <c r="O20" s="212"/>
    </row>
    <row r="21" spans="1:15" ht="9" customHeight="1">
      <c r="A21" s="9"/>
      <c r="B21" s="50"/>
      <c r="C21" s="50"/>
      <c r="D21" s="50"/>
      <c r="E21" s="50"/>
      <c r="F21" s="50"/>
      <c r="G21" s="50"/>
      <c r="H21" s="50"/>
      <c r="I21" s="50"/>
      <c r="J21" s="50"/>
      <c r="K21" s="50"/>
      <c r="L21" s="50"/>
      <c r="M21" s="50"/>
      <c r="N21" s="50"/>
      <c r="O21" s="50"/>
    </row>
    <row r="22" spans="1:15" ht="12.75">
      <c r="A22" s="271" t="s">
        <v>344</v>
      </c>
      <c r="B22" s="271"/>
      <c r="C22" s="271"/>
      <c r="D22" s="271"/>
      <c r="E22" s="271"/>
      <c r="F22" s="271"/>
      <c r="G22" s="271"/>
      <c r="H22" s="271"/>
      <c r="I22" s="271"/>
      <c r="J22" s="271"/>
      <c r="K22" s="271"/>
      <c r="L22" s="271"/>
      <c r="M22" s="271"/>
      <c r="N22" s="271"/>
      <c r="O22" s="271"/>
    </row>
    <row r="23" spans="1:15" ht="12.75">
      <c r="A23" s="209"/>
      <c r="B23" s="209"/>
      <c r="C23" s="209"/>
      <c r="D23" s="271" t="s">
        <v>594</v>
      </c>
      <c r="E23" s="271"/>
      <c r="F23" s="271"/>
      <c r="G23" s="271"/>
      <c r="H23" s="271"/>
      <c r="I23" s="271"/>
      <c r="J23" s="271"/>
      <c r="K23" s="271"/>
      <c r="L23" s="209"/>
      <c r="M23" s="209"/>
      <c r="N23" s="209"/>
      <c r="O23" s="209"/>
    </row>
    <row r="24" spans="1:15" ht="12.75">
      <c r="A24" s="270" t="s">
        <v>348</v>
      </c>
      <c r="B24" s="270"/>
      <c r="C24" s="270"/>
      <c r="D24" s="270"/>
      <c r="E24" s="270"/>
      <c r="F24" s="270"/>
      <c r="G24" s="270"/>
      <c r="H24" s="270"/>
      <c r="I24" s="270"/>
      <c r="J24" s="270"/>
      <c r="K24" s="270"/>
      <c r="L24" s="270"/>
      <c r="M24" s="270"/>
      <c r="N24" s="270"/>
      <c r="O24" s="270"/>
    </row>
    <row r="25" spans="1:15" ht="12.75">
      <c r="A25" s="271" t="s">
        <v>593</v>
      </c>
      <c r="B25" s="271"/>
      <c r="C25" s="271"/>
      <c r="D25" s="271"/>
      <c r="E25" s="271"/>
      <c r="F25" s="271"/>
      <c r="G25" s="271"/>
      <c r="H25" s="271"/>
      <c r="I25" s="271"/>
      <c r="J25" s="271"/>
      <c r="K25" s="271"/>
      <c r="L25" s="271"/>
      <c r="M25" s="271"/>
      <c r="N25" s="271"/>
      <c r="O25" s="271"/>
    </row>
    <row r="26" spans="1:15" ht="12.75">
      <c r="A26" s="270" t="s">
        <v>352</v>
      </c>
      <c r="B26" s="270"/>
      <c r="C26" s="270"/>
      <c r="D26" s="270"/>
      <c r="E26" s="270"/>
      <c r="F26" s="270"/>
      <c r="G26" s="270"/>
      <c r="H26" s="270"/>
      <c r="I26" s="270"/>
      <c r="J26" s="270"/>
      <c r="K26" s="270"/>
      <c r="L26" s="270"/>
      <c r="M26" s="270"/>
      <c r="N26" s="270"/>
      <c r="O26" s="270"/>
    </row>
    <row r="27" spans="1:15" ht="12.75">
      <c r="A27" s="2" t="s">
        <v>117</v>
      </c>
      <c r="B27" s="50"/>
      <c r="C27" s="50"/>
      <c r="D27" s="50"/>
      <c r="E27" s="50"/>
      <c r="F27" s="50"/>
      <c r="G27" s="50"/>
      <c r="H27" s="50"/>
      <c r="I27" s="50"/>
      <c r="J27" s="50"/>
      <c r="K27" s="50"/>
      <c r="L27" s="50"/>
      <c r="M27" s="50"/>
      <c r="N27" s="50"/>
      <c r="O27" s="50"/>
    </row>
    <row r="28" spans="1:15" ht="12.75">
      <c r="A28" s="242" t="s">
        <v>580</v>
      </c>
      <c r="B28" s="242"/>
      <c r="C28" s="242"/>
      <c r="D28" s="242"/>
      <c r="E28" s="242"/>
      <c r="F28" s="242"/>
      <c r="G28" s="242"/>
      <c r="H28" s="242"/>
      <c r="I28" s="242"/>
      <c r="J28" s="242"/>
      <c r="K28" s="242"/>
      <c r="L28" s="242"/>
      <c r="M28" s="242"/>
      <c r="N28" s="242"/>
      <c r="O28" s="242"/>
    </row>
    <row r="29" spans="1:15" ht="12.75">
      <c r="A29" s="242" t="s">
        <v>355</v>
      </c>
      <c r="B29" s="242"/>
      <c r="C29" s="242"/>
      <c r="D29" s="242"/>
      <c r="E29" s="242"/>
      <c r="F29" s="242"/>
      <c r="G29" s="50"/>
      <c r="H29" s="50"/>
      <c r="I29" s="50"/>
      <c r="J29" s="50"/>
      <c r="K29" s="50"/>
      <c r="L29" s="50"/>
      <c r="M29" s="50"/>
      <c r="N29" s="50"/>
      <c r="O29" s="50"/>
    </row>
    <row r="30" spans="1:15" ht="12.75">
      <c r="A30" s="242" t="s">
        <v>480</v>
      </c>
      <c r="B30" s="242"/>
      <c r="C30" s="242"/>
      <c r="D30" s="242"/>
      <c r="E30" s="242"/>
      <c r="F30" s="242"/>
      <c r="G30" s="242"/>
      <c r="H30" s="242"/>
      <c r="I30" s="242"/>
      <c r="J30" s="242"/>
      <c r="K30" s="242"/>
      <c r="L30" s="50"/>
      <c r="M30" s="50"/>
      <c r="N30" s="50"/>
      <c r="O30" s="50"/>
    </row>
    <row r="31" spans="1:15" ht="12.75">
      <c r="A31" s="242" t="s">
        <v>104</v>
      </c>
      <c r="B31" s="242"/>
      <c r="C31" s="242"/>
      <c r="D31" s="242"/>
      <c r="E31" s="242"/>
      <c r="F31" s="242"/>
      <c r="G31" s="242"/>
      <c r="H31" s="242"/>
      <c r="I31" s="242"/>
      <c r="J31" s="242"/>
      <c r="K31" s="242"/>
      <c r="L31" s="50"/>
      <c r="M31" s="50"/>
      <c r="N31" s="50"/>
      <c r="O31" s="50"/>
    </row>
    <row r="32" spans="1:15" ht="12.75">
      <c r="A32" s="242" t="s">
        <v>587</v>
      </c>
      <c r="B32" s="242"/>
      <c r="C32" s="242"/>
      <c r="D32" s="242"/>
      <c r="E32" s="242"/>
      <c r="F32" s="242"/>
      <c r="G32" s="242"/>
      <c r="H32" s="242"/>
      <c r="I32" s="242"/>
      <c r="J32" s="242"/>
      <c r="K32" s="242"/>
      <c r="L32" s="242"/>
      <c r="M32" s="242"/>
      <c r="N32" s="242"/>
      <c r="O32" s="242"/>
    </row>
    <row r="33" spans="1:15" ht="12.75">
      <c r="A33" s="241" t="s">
        <v>562</v>
      </c>
      <c r="B33" s="241"/>
      <c r="C33" s="241"/>
      <c r="D33" s="241"/>
      <c r="E33" s="241"/>
      <c r="F33" s="241"/>
      <c r="G33" s="241"/>
      <c r="H33" s="241"/>
      <c r="I33" s="241"/>
      <c r="J33" s="241"/>
      <c r="K33" s="241"/>
      <c r="L33" s="241"/>
      <c r="M33" s="241"/>
      <c r="N33" s="241"/>
      <c r="O33" s="241"/>
    </row>
    <row r="34" spans="1:15" ht="12.75">
      <c r="A34" s="272" t="s">
        <v>566</v>
      </c>
      <c r="B34" s="272"/>
      <c r="C34" s="272"/>
      <c r="D34" s="272"/>
      <c r="E34" s="272"/>
      <c r="F34" s="272"/>
      <c r="G34" s="272"/>
      <c r="H34" s="272"/>
      <c r="I34" s="272"/>
      <c r="J34" s="272"/>
      <c r="K34" s="272"/>
      <c r="L34" s="272"/>
      <c r="M34" s="272"/>
      <c r="N34" s="272"/>
      <c r="O34" s="272"/>
    </row>
    <row r="35" spans="1:15" ht="15.75" thickBot="1">
      <c r="A35" s="9" t="s">
        <v>356</v>
      </c>
      <c r="B35" s="50"/>
      <c r="C35" s="50"/>
      <c r="D35" s="50"/>
      <c r="E35" s="50"/>
      <c r="F35" s="50"/>
      <c r="G35" s="50"/>
      <c r="H35" s="50"/>
      <c r="I35" s="50"/>
      <c r="J35" s="50"/>
      <c r="K35" s="50"/>
      <c r="L35" s="50"/>
      <c r="M35" s="50"/>
      <c r="N35" s="50" t="s">
        <v>21</v>
      </c>
      <c r="O35" s="50"/>
    </row>
    <row r="36" spans="1:15" ht="32.25" thickBot="1">
      <c r="A36" s="75" t="s">
        <v>357</v>
      </c>
      <c r="B36" s="76" t="s">
        <v>358</v>
      </c>
      <c r="C36" s="21" t="s">
        <v>359</v>
      </c>
      <c r="D36" s="21" t="s">
        <v>360</v>
      </c>
      <c r="E36" s="21" t="s">
        <v>361</v>
      </c>
      <c r="F36" s="21" t="s">
        <v>362</v>
      </c>
      <c r="G36" s="21" t="s">
        <v>363</v>
      </c>
      <c r="H36" s="21" t="s">
        <v>364</v>
      </c>
      <c r="I36" s="21" t="s">
        <v>365</v>
      </c>
      <c r="J36" s="21" t="s">
        <v>366</v>
      </c>
      <c r="K36" s="21" t="s">
        <v>367</v>
      </c>
      <c r="L36" s="21" t="s">
        <v>368</v>
      </c>
      <c r="M36" s="21" t="s">
        <v>369</v>
      </c>
      <c r="N36" s="21" t="s">
        <v>370</v>
      </c>
      <c r="O36" s="76" t="s">
        <v>371</v>
      </c>
    </row>
    <row r="37" spans="1:15" ht="12.75">
      <c r="A37" s="70" t="s">
        <v>372</v>
      </c>
      <c r="B37" s="71" t="s">
        <v>373</v>
      </c>
      <c r="C37" s="72" t="s">
        <v>374</v>
      </c>
      <c r="D37" s="73" t="s">
        <v>375</v>
      </c>
      <c r="E37" s="73" t="s">
        <v>376</v>
      </c>
      <c r="F37" s="73" t="s">
        <v>377</v>
      </c>
      <c r="G37" s="73" t="s">
        <v>378</v>
      </c>
      <c r="H37" s="73" t="s">
        <v>379</v>
      </c>
      <c r="I37" s="73" t="s">
        <v>380</v>
      </c>
      <c r="J37" s="73" t="s">
        <v>381</v>
      </c>
      <c r="K37" s="73" t="s">
        <v>382</v>
      </c>
      <c r="L37" s="73" t="s">
        <v>383</v>
      </c>
      <c r="M37" s="73" t="s">
        <v>384</v>
      </c>
      <c r="N37" s="74" t="s">
        <v>385</v>
      </c>
      <c r="O37" s="161" t="s">
        <v>386</v>
      </c>
    </row>
    <row r="38" spans="1:17" ht="15.75">
      <c r="A38" s="53" t="s">
        <v>387</v>
      </c>
      <c r="B38" s="64" t="s">
        <v>388</v>
      </c>
      <c r="C38" s="163">
        <f>C40+C42+C43+C63+C67+C71</f>
        <v>245472</v>
      </c>
      <c r="D38" s="163">
        <f aca="true" t="shared" si="0" ref="D38:N38">D40+D42+D43+D63+D67+D71</f>
        <v>229540</v>
      </c>
      <c r="E38" s="163">
        <f t="shared" si="0"/>
        <v>235018</v>
      </c>
      <c r="F38" s="163">
        <f t="shared" si="0"/>
        <v>181255</v>
      </c>
      <c r="G38" s="163">
        <f t="shared" si="0"/>
        <v>194995</v>
      </c>
      <c r="H38" s="163">
        <f t="shared" si="0"/>
        <v>326131</v>
      </c>
      <c r="I38" s="163">
        <f t="shared" si="0"/>
        <v>70885</v>
      </c>
      <c r="J38" s="163">
        <f t="shared" si="0"/>
        <v>55698</v>
      </c>
      <c r="K38" s="163">
        <f t="shared" si="0"/>
        <v>131322</v>
      </c>
      <c r="L38" s="163">
        <f t="shared" si="0"/>
        <v>166603</v>
      </c>
      <c r="M38" s="163">
        <f t="shared" si="0"/>
        <v>192616</v>
      </c>
      <c r="N38" s="163">
        <f t="shared" si="0"/>
        <v>234184</v>
      </c>
      <c r="O38" s="165">
        <f>SUM(C38:N38)</f>
        <v>2263719</v>
      </c>
      <c r="Q38">
        <v>46609878</v>
      </c>
    </row>
    <row r="39" spans="1:15" ht="15.75">
      <c r="A39" s="54" t="s">
        <v>389</v>
      </c>
      <c r="B39" s="64" t="s">
        <v>390</v>
      </c>
      <c r="C39" s="163">
        <f>C40</f>
        <v>144364</v>
      </c>
      <c r="D39" s="163">
        <f aca="true" t="shared" si="1" ref="D39:N39">D40</f>
        <v>134870</v>
      </c>
      <c r="E39" s="163">
        <f t="shared" si="1"/>
        <v>134870</v>
      </c>
      <c r="F39" s="163">
        <f t="shared" si="1"/>
        <v>117527</v>
      </c>
      <c r="G39" s="163">
        <f t="shared" si="1"/>
        <v>156832</v>
      </c>
      <c r="H39" s="163">
        <f t="shared" si="1"/>
        <v>263266</v>
      </c>
      <c r="I39" s="163">
        <f t="shared" si="1"/>
        <v>54554</v>
      </c>
      <c r="J39" s="163">
        <f t="shared" si="1"/>
        <v>43646</v>
      </c>
      <c r="K39" s="163">
        <f t="shared" si="1"/>
        <v>105030</v>
      </c>
      <c r="L39" s="163">
        <f t="shared" si="1"/>
        <v>105030</v>
      </c>
      <c r="M39" s="163">
        <f t="shared" si="1"/>
        <v>105030</v>
      </c>
      <c r="N39" s="163">
        <f t="shared" si="1"/>
        <v>137695</v>
      </c>
      <c r="O39" s="165">
        <f aca="true" t="shared" si="2" ref="O39:O59">SUM(C39:N39)</f>
        <v>1502714</v>
      </c>
    </row>
    <row r="40" spans="1:17" ht="15.75">
      <c r="A40" s="55" t="s">
        <v>391</v>
      </c>
      <c r="B40" s="65" t="s">
        <v>392</v>
      </c>
      <c r="C40" s="196">
        <v>144364</v>
      </c>
      <c r="D40" s="184">
        <v>134870</v>
      </c>
      <c r="E40" s="184">
        <v>134870</v>
      </c>
      <c r="F40" s="184">
        <v>117527</v>
      </c>
      <c r="G40" s="184">
        <v>156832</v>
      </c>
      <c r="H40" s="184">
        <v>263266</v>
      </c>
      <c r="I40" s="184">
        <v>54554</v>
      </c>
      <c r="J40" s="184">
        <v>43646</v>
      </c>
      <c r="K40" s="184">
        <v>105030</v>
      </c>
      <c r="L40" s="184">
        <v>105030</v>
      </c>
      <c r="M40" s="184">
        <v>105030</v>
      </c>
      <c r="N40" s="184">
        <v>137695</v>
      </c>
      <c r="O40" s="165">
        <f t="shared" si="2"/>
        <v>1502714</v>
      </c>
      <c r="Q40" s="192">
        <v>30437935</v>
      </c>
    </row>
    <row r="41" spans="1:15" ht="24.75">
      <c r="A41" s="55" t="s">
        <v>393</v>
      </c>
      <c r="B41" s="65" t="s">
        <v>394</v>
      </c>
      <c r="C41" s="185"/>
      <c r="D41" s="185"/>
      <c r="E41" s="185"/>
      <c r="F41" s="185"/>
      <c r="G41" s="185"/>
      <c r="H41" s="185"/>
      <c r="I41" s="185"/>
      <c r="J41" s="185"/>
      <c r="K41" s="185"/>
      <c r="L41" s="185"/>
      <c r="M41" s="185"/>
      <c r="N41" s="185"/>
      <c r="O41" s="165">
        <f t="shared" si="2"/>
        <v>0</v>
      </c>
    </row>
    <row r="42" spans="1:15" ht="15.75">
      <c r="A42" s="54" t="s">
        <v>395</v>
      </c>
      <c r="B42" s="64" t="s">
        <v>396</v>
      </c>
      <c r="C42" s="197">
        <v>31760</v>
      </c>
      <c r="D42" s="163">
        <v>29671</v>
      </c>
      <c r="E42" s="163">
        <v>29671</v>
      </c>
      <c r="F42" s="163">
        <v>25856</v>
      </c>
      <c r="G42" s="163">
        <v>34503</v>
      </c>
      <c r="H42" s="163">
        <v>57919</v>
      </c>
      <c r="I42" s="163">
        <v>12002</v>
      </c>
      <c r="J42" s="163">
        <v>9602</v>
      </c>
      <c r="K42" s="163">
        <v>23107</v>
      </c>
      <c r="L42" s="163">
        <v>23107</v>
      </c>
      <c r="M42" s="163">
        <v>23107</v>
      </c>
      <c r="N42" s="163">
        <v>30293</v>
      </c>
      <c r="O42" s="165">
        <f t="shared" si="2"/>
        <v>330598</v>
      </c>
    </row>
    <row r="43" spans="1:15" ht="24.75">
      <c r="A43" s="54" t="s">
        <v>397</v>
      </c>
      <c r="B43" s="64" t="s">
        <v>398</v>
      </c>
      <c r="C43" s="163">
        <f>C44+C45+C46+C47+C48+C49+C50+C57</f>
        <v>69068</v>
      </c>
      <c r="D43" s="163">
        <f aca="true" t="shared" si="3" ref="D43:N43">D44+D45+D46+D47+D48+D49+D50+D57</f>
        <v>64999</v>
      </c>
      <c r="E43" s="163">
        <f t="shared" si="3"/>
        <v>70197</v>
      </c>
      <c r="F43" s="163">
        <f t="shared" si="3"/>
        <v>37592</v>
      </c>
      <c r="G43" s="163">
        <f t="shared" si="3"/>
        <v>3660</v>
      </c>
      <c r="H43" s="163">
        <f t="shared" si="3"/>
        <v>4946</v>
      </c>
      <c r="I43" s="163">
        <f t="shared" si="3"/>
        <v>4049</v>
      </c>
      <c r="J43" s="163">
        <f t="shared" si="3"/>
        <v>2450</v>
      </c>
      <c r="K43" s="163">
        <f t="shared" si="3"/>
        <v>3185</v>
      </c>
      <c r="L43" s="163">
        <f t="shared" si="3"/>
        <v>38186</v>
      </c>
      <c r="M43" s="163">
        <f t="shared" si="3"/>
        <v>64479</v>
      </c>
      <c r="N43" s="163">
        <f t="shared" si="3"/>
        <v>66196</v>
      </c>
      <c r="O43" s="165">
        <f t="shared" si="2"/>
        <v>429007</v>
      </c>
    </row>
    <row r="44" spans="1:17" ht="24.75">
      <c r="A44" s="55" t="s">
        <v>399</v>
      </c>
      <c r="B44" s="65">
        <v>2210</v>
      </c>
      <c r="C44" s="184">
        <v>250</v>
      </c>
      <c r="D44" s="184">
        <v>0</v>
      </c>
      <c r="E44" s="184">
        <v>0</v>
      </c>
      <c r="F44" s="184">
        <v>1090</v>
      </c>
      <c r="G44" s="184">
        <v>500</v>
      </c>
      <c r="H44" s="11">
        <v>500</v>
      </c>
      <c r="I44" s="11">
        <v>1060</v>
      </c>
      <c r="J44" s="11">
        <v>0</v>
      </c>
      <c r="K44" s="11">
        <v>780</v>
      </c>
      <c r="L44" s="11">
        <v>110</v>
      </c>
      <c r="M44" s="11">
        <v>110</v>
      </c>
      <c r="N44" s="158"/>
      <c r="O44" s="165">
        <f t="shared" si="2"/>
        <v>4400</v>
      </c>
      <c r="Q44">
        <v>124000</v>
      </c>
    </row>
    <row r="45" spans="1:17" ht="24.75">
      <c r="A45" s="55" t="s">
        <v>400</v>
      </c>
      <c r="B45" s="65" t="s">
        <v>401</v>
      </c>
      <c r="C45" s="186"/>
      <c r="D45" s="184"/>
      <c r="E45" s="166"/>
      <c r="F45" s="11">
        <v>240</v>
      </c>
      <c r="G45" s="166"/>
      <c r="H45" s="166"/>
      <c r="I45" s="166"/>
      <c r="J45" s="166"/>
      <c r="K45" s="166"/>
      <c r="L45" s="166"/>
      <c r="M45" s="166"/>
      <c r="N45" s="158"/>
      <c r="O45" s="165">
        <f t="shared" si="2"/>
        <v>240</v>
      </c>
      <c r="Q45">
        <v>5000</v>
      </c>
    </row>
    <row r="46" spans="1:17" ht="15.75">
      <c r="A46" s="55" t="s">
        <v>402</v>
      </c>
      <c r="B46" s="65" t="s">
        <v>403</v>
      </c>
      <c r="C46" s="184"/>
      <c r="D46" s="184">
        <v>2892</v>
      </c>
      <c r="E46" s="184">
        <v>2880</v>
      </c>
      <c r="F46" s="184">
        <v>2892</v>
      </c>
      <c r="G46" s="184"/>
      <c r="H46" s="184"/>
      <c r="I46" s="184"/>
      <c r="J46" s="184"/>
      <c r="K46" s="184"/>
      <c r="L46" s="184"/>
      <c r="M46" s="184"/>
      <c r="N46" s="184"/>
      <c r="O46" s="165">
        <f t="shared" si="2"/>
        <v>8664</v>
      </c>
      <c r="Q46">
        <v>300000</v>
      </c>
    </row>
    <row r="47" spans="1:17" ht="24.75">
      <c r="A47" s="55" t="s">
        <v>404</v>
      </c>
      <c r="B47" s="65">
        <v>2240</v>
      </c>
      <c r="C47" s="184">
        <v>940</v>
      </c>
      <c r="D47" s="184">
        <v>1571</v>
      </c>
      <c r="E47" s="184">
        <v>150</v>
      </c>
      <c r="F47" s="184">
        <v>310</v>
      </c>
      <c r="G47" s="184">
        <v>150</v>
      </c>
      <c r="H47" s="184">
        <v>550</v>
      </c>
      <c r="I47" s="184">
        <v>2540</v>
      </c>
      <c r="J47" s="184">
        <v>780</v>
      </c>
      <c r="K47" s="11">
        <v>330</v>
      </c>
      <c r="L47" s="11">
        <v>955</v>
      </c>
      <c r="M47" s="11">
        <v>360</v>
      </c>
      <c r="N47" s="158"/>
      <c r="O47" s="165">
        <f t="shared" si="2"/>
        <v>8636</v>
      </c>
      <c r="Q47">
        <v>259000</v>
      </c>
    </row>
    <row r="48" spans="1:17" ht="15.75">
      <c r="A48" s="54" t="s">
        <v>405</v>
      </c>
      <c r="B48" s="65">
        <v>2250</v>
      </c>
      <c r="C48" s="184">
        <v>1670</v>
      </c>
      <c r="D48" s="184">
        <v>195</v>
      </c>
      <c r="E48" s="184">
        <v>1250</v>
      </c>
      <c r="F48" s="184">
        <v>40</v>
      </c>
      <c r="G48" s="184">
        <v>0</v>
      </c>
      <c r="H48" s="184">
        <v>1240</v>
      </c>
      <c r="I48" s="184">
        <v>120</v>
      </c>
      <c r="J48" s="184">
        <v>1350</v>
      </c>
      <c r="K48" s="184">
        <v>65</v>
      </c>
      <c r="L48" s="184">
        <v>0</v>
      </c>
      <c r="M48" s="11">
        <v>0</v>
      </c>
      <c r="N48" s="158">
        <v>0</v>
      </c>
      <c r="O48" s="165">
        <f t="shared" si="2"/>
        <v>5930</v>
      </c>
      <c r="Q48">
        <v>80290</v>
      </c>
    </row>
    <row r="49" spans="1:15" ht="24.75">
      <c r="A49" s="54" t="s">
        <v>406</v>
      </c>
      <c r="B49" s="64">
        <v>2260</v>
      </c>
      <c r="C49" s="163"/>
      <c r="D49" s="166"/>
      <c r="E49" s="166"/>
      <c r="F49" s="166"/>
      <c r="G49" s="166"/>
      <c r="H49" s="166"/>
      <c r="I49" s="166"/>
      <c r="J49" s="166"/>
      <c r="K49" s="166"/>
      <c r="L49" s="166"/>
      <c r="M49" s="166"/>
      <c r="N49" s="158"/>
      <c r="O49" s="165">
        <f t="shared" si="2"/>
        <v>0</v>
      </c>
    </row>
    <row r="50" spans="1:17" ht="24.75">
      <c r="A50" s="54" t="s">
        <v>407</v>
      </c>
      <c r="B50" s="64" t="s">
        <v>408</v>
      </c>
      <c r="C50" s="163">
        <f>C51+C52+C53+C54+C55+C56</f>
        <v>66068</v>
      </c>
      <c r="D50" s="163">
        <f aca="true" t="shared" si="4" ref="D50:N50">D51+D52+D53+D54+D55+D56</f>
        <v>60201</v>
      </c>
      <c r="E50" s="163">
        <f t="shared" si="4"/>
        <v>65917</v>
      </c>
      <c r="F50" s="163">
        <f t="shared" si="4"/>
        <v>33020</v>
      </c>
      <c r="G50" s="163">
        <f t="shared" si="4"/>
        <v>3010</v>
      </c>
      <c r="H50" s="163">
        <f t="shared" si="4"/>
        <v>2656</v>
      </c>
      <c r="I50" s="163">
        <f t="shared" si="4"/>
        <v>329</v>
      </c>
      <c r="J50" s="163">
        <f t="shared" si="4"/>
        <v>320</v>
      </c>
      <c r="K50" s="163">
        <f t="shared" si="4"/>
        <v>2010</v>
      </c>
      <c r="L50" s="163">
        <f t="shared" si="4"/>
        <v>37121</v>
      </c>
      <c r="M50" s="163">
        <f t="shared" si="4"/>
        <v>64009</v>
      </c>
      <c r="N50" s="163">
        <f t="shared" si="4"/>
        <v>66196</v>
      </c>
      <c r="O50" s="165">
        <f t="shared" si="2"/>
        <v>400857</v>
      </c>
      <c r="Q50">
        <v>8634200</v>
      </c>
    </row>
    <row r="51" spans="1:15" ht="15.75">
      <c r="A51" s="56" t="s">
        <v>409</v>
      </c>
      <c r="B51" s="65">
        <v>2271</v>
      </c>
      <c r="C51" s="184">
        <v>61938</v>
      </c>
      <c r="D51" s="184">
        <v>55944</v>
      </c>
      <c r="E51" s="184">
        <v>61938</v>
      </c>
      <c r="F51" s="184">
        <v>29970</v>
      </c>
      <c r="G51" s="184"/>
      <c r="H51" s="184"/>
      <c r="I51" s="184"/>
      <c r="J51" s="184"/>
      <c r="K51" s="184"/>
      <c r="L51" s="184">
        <v>33966</v>
      </c>
      <c r="M51" s="184">
        <v>59941</v>
      </c>
      <c r="N51" s="184">
        <v>61939</v>
      </c>
      <c r="O51" s="165">
        <f t="shared" si="2"/>
        <v>365636</v>
      </c>
    </row>
    <row r="52" spans="1:15" ht="24.75">
      <c r="A52" s="56" t="s">
        <v>410</v>
      </c>
      <c r="B52" s="65">
        <v>2272</v>
      </c>
      <c r="C52" s="198"/>
      <c r="D52" s="198"/>
      <c r="E52" s="198"/>
      <c r="F52" s="198"/>
      <c r="G52" s="198"/>
      <c r="H52" s="198"/>
      <c r="I52" s="184"/>
      <c r="J52" s="184"/>
      <c r="K52" s="184"/>
      <c r="L52" s="184"/>
      <c r="M52" s="184"/>
      <c r="N52" s="184"/>
      <c r="O52" s="165">
        <f t="shared" si="2"/>
        <v>0</v>
      </c>
    </row>
    <row r="53" spans="1:15" ht="15.75">
      <c r="A53" s="56" t="s">
        <v>411</v>
      </c>
      <c r="B53" s="65">
        <v>2273</v>
      </c>
      <c r="C53" s="198">
        <v>4130</v>
      </c>
      <c r="D53" s="198">
        <v>4257</v>
      </c>
      <c r="E53" s="198">
        <v>3979</v>
      </c>
      <c r="F53" s="198">
        <v>3050</v>
      </c>
      <c r="G53" s="198">
        <v>3010</v>
      </c>
      <c r="H53" s="198">
        <v>2656</v>
      </c>
      <c r="I53" s="184">
        <v>329</v>
      </c>
      <c r="J53" s="184">
        <v>320</v>
      </c>
      <c r="K53" s="184">
        <v>2010</v>
      </c>
      <c r="L53" s="184">
        <v>3155</v>
      </c>
      <c r="M53" s="184">
        <v>4068</v>
      </c>
      <c r="N53" s="184">
        <v>4257</v>
      </c>
      <c r="O53" s="165">
        <f t="shared" si="2"/>
        <v>35221</v>
      </c>
    </row>
    <row r="54" spans="1:15" ht="15.75">
      <c r="A54" s="56" t="s">
        <v>412</v>
      </c>
      <c r="B54" s="65" t="s">
        <v>413</v>
      </c>
      <c r="C54" s="198"/>
      <c r="D54" s="198"/>
      <c r="E54" s="198"/>
      <c r="F54" s="198"/>
      <c r="G54" s="198"/>
      <c r="H54" s="199"/>
      <c r="I54" s="190"/>
      <c r="J54" s="190"/>
      <c r="K54" s="190"/>
      <c r="L54" s="190"/>
      <c r="M54" s="184"/>
      <c r="N54" s="190"/>
      <c r="O54" s="165">
        <f t="shared" si="2"/>
        <v>0</v>
      </c>
    </row>
    <row r="55" spans="1:15" ht="15.75">
      <c r="A55" s="56" t="s">
        <v>414</v>
      </c>
      <c r="B55" s="65">
        <v>2275</v>
      </c>
      <c r="C55" s="190"/>
      <c r="D55" s="184"/>
      <c r="E55" s="184"/>
      <c r="F55" s="184"/>
      <c r="G55" s="184"/>
      <c r="H55" s="184"/>
      <c r="I55" s="184"/>
      <c r="J55" s="184"/>
      <c r="K55" s="184"/>
      <c r="L55" s="184"/>
      <c r="M55" s="184"/>
      <c r="N55" s="191"/>
      <c r="O55" s="165">
        <f t="shared" si="2"/>
        <v>0</v>
      </c>
    </row>
    <row r="56" spans="1:15" ht="15.75">
      <c r="A56" s="56" t="s">
        <v>105</v>
      </c>
      <c r="B56" s="65">
        <v>2276</v>
      </c>
      <c r="C56" s="163"/>
      <c r="D56" s="166"/>
      <c r="E56" s="166"/>
      <c r="F56" s="166"/>
      <c r="G56" s="166"/>
      <c r="H56" s="166"/>
      <c r="I56" s="166"/>
      <c r="J56" s="166"/>
      <c r="K56" s="166"/>
      <c r="L56" s="166"/>
      <c r="M56" s="166"/>
      <c r="N56" s="158"/>
      <c r="O56" s="165">
        <f t="shared" si="2"/>
        <v>0</v>
      </c>
    </row>
    <row r="57" spans="1:15" ht="48.75">
      <c r="A57" s="54" t="s">
        <v>415</v>
      </c>
      <c r="B57" s="64">
        <v>2280</v>
      </c>
      <c r="C57" s="166">
        <f>C59</f>
        <v>140</v>
      </c>
      <c r="D57" s="166">
        <f>D59</f>
        <v>140</v>
      </c>
      <c r="E57" s="166">
        <f>E59</f>
        <v>0</v>
      </c>
      <c r="F57" s="166">
        <f>F59</f>
        <v>0</v>
      </c>
      <c r="G57" s="166"/>
      <c r="H57" s="166"/>
      <c r="I57" s="166"/>
      <c r="J57" s="166"/>
      <c r="K57" s="166"/>
      <c r="L57" s="166"/>
      <c r="M57" s="166"/>
      <c r="N57" s="158"/>
      <c r="O57" s="165">
        <f t="shared" si="2"/>
        <v>280</v>
      </c>
    </row>
    <row r="58" spans="1:15" ht="48.75">
      <c r="A58" s="56" t="s">
        <v>416</v>
      </c>
      <c r="B58" s="65" t="s">
        <v>417</v>
      </c>
      <c r="C58" s="163"/>
      <c r="D58" s="166"/>
      <c r="E58" s="166"/>
      <c r="F58" s="166"/>
      <c r="G58" s="166"/>
      <c r="H58" s="166"/>
      <c r="I58" s="166"/>
      <c r="J58" s="166"/>
      <c r="K58" s="166"/>
      <c r="L58" s="166"/>
      <c r="M58" s="166"/>
      <c r="N58" s="158"/>
      <c r="O58" s="165">
        <f t="shared" si="2"/>
        <v>0</v>
      </c>
    </row>
    <row r="59" spans="1:15" ht="48.75">
      <c r="A59" s="56" t="s">
        <v>418</v>
      </c>
      <c r="B59" s="65" t="s">
        <v>419</v>
      </c>
      <c r="C59" s="159">
        <v>140</v>
      </c>
      <c r="D59" s="11">
        <v>140</v>
      </c>
      <c r="E59" s="11"/>
      <c r="F59" s="11"/>
      <c r="G59" s="166"/>
      <c r="H59" s="166"/>
      <c r="I59" s="166"/>
      <c r="J59" s="166"/>
      <c r="K59" s="166"/>
      <c r="L59" s="166"/>
      <c r="M59" s="166"/>
      <c r="N59" s="158"/>
      <c r="O59" s="165">
        <f t="shared" si="2"/>
        <v>280</v>
      </c>
    </row>
    <row r="60" spans="1:15" ht="24.75">
      <c r="A60" s="54" t="s">
        <v>420</v>
      </c>
      <c r="B60" s="64">
        <v>2400</v>
      </c>
      <c r="C60" s="163"/>
      <c r="D60" s="166"/>
      <c r="E60" s="166"/>
      <c r="F60" s="166"/>
      <c r="G60" s="166"/>
      <c r="H60" s="166"/>
      <c r="I60" s="166"/>
      <c r="J60" s="166"/>
      <c r="K60" s="166"/>
      <c r="L60" s="166"/>
      <c r="M60" s="166"/>
      <c r="N60" s="158"/>
      <c r="O60" s="165"/>
    </row>
    <row r="61" spans="1:15" ht="24.75">
      <c r="A61" s="55" t="s">
        <v>421</v>
      </c>
      <c r="B61" s="65">
        <v>2410</v>
      </c>
      <c r="C61" s="163"/>
      <c r="D61" s="166"/>
      <c r="E61" s="166"/>
      <c r="F61" s="166"/>
      <c r="G61" s="166"/>
      <c r="H61" s="166"/>
      <c r="I61" s="166"/>
      <c r="J61" s="166"/>
      <c r="K61" s="166"/>
      <c r="L61" s="166"/>
      <c r="M61" s="166"/>
      <c r="N61" s="158"/>
      <c r="O61" s="165"/>
    </row>
    <row r="62" spans="1:15" ht="24.75">
      <c r="A62" s="55" t="s">
        <v>422</v>
      </c>
      <c r="B62" s="65">
        <v>2420</v>
      </c>
      <c r="C62" s="163"/>
      <c r="D62" s="166"/>
      <c r="E62" s="166"/>
      <c r="F62" s="166"/>
      <c r="G62" s="166"/>
      <c r="H62" s="166"/>
      <c r="I62" s="166"/>
      <c r="J62" s="166"/>
      <c r="K62" s="166"/>
      <c r="L62" s="166"/>
      <c r="M62" s="166"/>
      <c r="N62" s="158"/>
      <c r="O62" s="165"/>
    </row>
    <row r="63" spans="1:15" ht="15.75">
      <c r="A63" s="54" t="s">
        <v>423</v>
      </c>
      <c r="B63" s="64" t="s">
        <v>424</v>
      </c>
      <c r="C63" s="163"/>
      <c r="D63" s="166"/>
      <c r="E63" s="166"/>
      <c r="F63" s="166"/>
      <c r="G63" s="166"/>
      <c r="H63" s="166"/>
      <c r="I63" s="166"/>
      <c r="J63" s="166"/>
      <c r="K63" s="166"/>
      <c r="L63" s="166"/>
      <c r="M63" s="166"/>
      <c r="N63" s="158"/>
      <c r="O63" s="165"/>
    </row>
    <row r="64" spans="1:15" ht="36.75">
      <c r="A64" s="55" t="s">
        <v>425</v>
      </c>
      <c r="B64" s="65">
        <v>2610</v>
      </c>
      <c r="C64" s="163"/>
      <c r="D64" s="166"/>
      <c r="E64" s="166"/>
      <c r="F64" s="166"/>
      <c r="G64" s="166"/>
      <c r="H64" s="166"/>
      <c r="I64" s="166"/>
      <c r="J64" s="166"/>
      <c r="K64" s="166"/>
      <c r="L64" s="166"/>
      <c r="M64" s="166"/>
      <c r="N64" s="158"/>
      <c r="O64" s="165"/>
    </row>
    <row r="65" spans="1:15" ht="36.75">
      <c r="A65" s="55" t="s">
        <v>426</v>
      </c>
      <c r="B65" s="65">
        <v>2620</v>
      </c>
      <c r="C65" s="163"/>
      <c r="D65" s="166"/>
      <c r="E65" s="166"/>
      <c r="F65" s="166"/>
      <c r="G65" s="166"/>
      <c r="H65" s="166"/>
      <c r="I65" s="166"/>
      <c r="J65" s="166"/>
      <c r="K65" s="166"/>
      <c r="L65" s="166"/>
      <c r="M65" s="166"/>
      <c r="N65" s="158"/>
      <c r="O65" s="165"/>
    </row>
    <row r="66" spans="1:15" ht="36.75">
      <c r="A66" s="55" t="s">
        <v>427</v>
      </c>
      <c r="B66" s="65">
        <v>2630</v>
      </c>
      <c r="C66" s="163"/>
      <c r="D66" s="166"/>
      <c r="E66" s="166"/>
      <c r="F66" s="166"/>
      <c r="G66" s="166"/>
      <c r="H66" s="166"/>
      <c r="I66" s="166"/>
      <c r="J66" s="166"/>
      <c r="K66" s="166"/>
      <c r="L66" s="166"/>
      <c r="M66" s="166"/>
      <c r="N66" s="158"/>
      <c r="O66" s="165"/>
    </row>
    <row r="67" spans="1:15" ht="15.75">
      <c r="A67" s="54" t="s">
        <v>428</v>
      </c>
      <c r="B67" s="64">
        <v>2700</v>
      </c>
      <c r="C67" s="163">
        <f>C70</f>
        <v>0</v>
      </c>
      <c r="D67" s="163"/>
      <c r="E67" s="163"/>
      <c r="F67" s="163"/>
      <c r="G67" s="163"/>
      <c r="H67" s="163"/>
      <c r="I67" s="163"/>
      <c r="J67" s="163"/>
      <c r="K67" s="163"/>
      <c r="L67" s="163"/>
      <c r="M67" s="163"/>
      <c r="N67" s="164"/>
      <c r="O67" s="165">
        <f>SUM(C67:N67)</f>
        <v>0</v>
      </c>
    </row>
    <row r="68" spans="1:15" ht="15.75">
      <c r="A68" s="55" t="s">
        <v>429</v>
      </c>
      <c r="B68" s="65">
        <v>2710</v>
      </c>
      <c r="C68" s="163"/>
      <c r="D68" s="166"/>
      <c r="E68" s="166"/>
      <c r="F68" s="166"/>
      <c r="G68" s="166"/>
      <c r="H68" s="166"/>
      <c r="I68" s="166"/>
      <c r="J68" s="166"/>
      <c r="K68" s="166"/>
      <c r="L68" s="166"/>
      <c r="M68" s="11"/>
      <c r="N68" s="158"/>
      <c r="O68" s="167"/>
    </row>
    <row r="69" spans="1:15" ht="15.75">
      <c r="A69" s="55" t="s">
        <v>430</v>
      </c>
      <c r="B69" s="65">
        <v>2720</v>
      </c>
      <c r="C69" s="163"/>
      <c r="D69" s="166"/>
      <c r="E69" s="166"/>
      <c r="F69" s="166"/>
      <c r="G69" s="166"/>
      <c r="H69" s="166"/>
      <c r="I69" s="166"/>
      <c r="J69" s="166"/>
      <c r="K69" s="166"/>
      <c r="L69" s="166"/>
      <c r="M69" s="166"/>
      <c r="N69" s="158"/>
      <c r="O69" s="165"/>
    </row>
    <row r="70" spans="1:15" ht="15.75">
      <c r="A70" s="55" t="s">
        <v>431</v>
      </c>
      <c r="B70" s="65">
        <v>2730</v>
      </c>
      <c r="C70" s="159"/>
      <c r="D70" s="159"/>
      <c r="E70" s="159"/>
      <c r="F70" s="159"/>
      <c r="G70" s="159"/>
      <c r="H70" s="159"/>
      <c r="I70" s="159"/>
      <c r="J70" s="159"/>
      <c r="K70" s="163"/>
      <c r="L70" s="163"/>
      <c r="M70" s="163"/>
      <c r="N70" s="187"/>
      <c r="O70" s="165">
        <f>SUM(C70:N70)</f>
        <v>0</v>
      </c>
    </row>
    <row r="71" spans="1:15" ht="15.75">
      <c r="A71" s="57" t="s">
        <v>516</v>
      </c>
      <c r="B71" s="66">
        <v>2800</v>
      </c>
      <c r="C71" s="186">
        <v>280</v>
      </c>
      <c r="D71" s="186"/>
      <c r="E71" s="186">
        <v>280</v>
      </c>
      <c r="F71" s="186">
        <v>280</v>
      </c>
      <c r="G71" s="186"/>
      <c r="H71" s="186"/>
      <c r="I71" s="186">
        <v>280</v>
      </c>
      <c r="J71" s="186"/>
      <c r="K71" s="186"/>
      <c r="L71" s="186">
        <v>280</v>
      </c>
      <c r="M71" s="186"/>
      <c r="N71" s="186"/>
      <c r="O71" s="165">
        <f>SUM(C71:N71)</f>
        <v>1400</v>
      </c>
    </row>
    <row r="72" spans="1:15" ht="15.75">
      <c r="A72" s="58" t="s">
        <v>517</v>
      </c>
      <c r="B72" s="66" t="s">
        <v>518</v>
      </c>
      <c r="C72" s="163"/>
      <c r="D72" s="166"/>
      <c r="E72" s="166"/>
      <c r="F72" s="166"/>
      <c r="G72" s="166"/>
      <c r="H72" s="166"/>
      <c r="I72" s="166"/>
      <c r="J72" s="166"/>
      <c r="K72" s="166"/>
      <c r="L72" s="166"/>
      <c r="M72" s="166"/>
      <c r="N72" s="158"/>
      <c r="O72" s="165"/>
    </row>
    <row r="73" spans="1:15" ht="26.25">
      <c r="A73" s="59" t="s">
        <v>23</v>
      </c>
      <c r="B73" s="66" t="s">
        <v>519</v>
      </c>
      <c r="C73" s="163"/>
      <c r="D73" s="166"/>
      <c r="E73" s="166"/>
      <c r="F73" s="166"/>
      <c r="G73" s="166"/>
      <c r="H73" s="166"/>
      <c r="I73" s="166"/>
      <c r="J73" s="166"/>
      <c r="K73" s="166"/>
      <c r="L73" s="166"/>
      <c r="M73" s="166"/>
      <c r="N73" s="158"/>
      <c r="O73" s="165"/>
    </row>
    <row r="74" spans="1:15" ht="39">
      <c r="A74" s="60" t="s">
        <v>520</v>
      </c>
      <c r="B74" s="67" t="s">
        <v>521</v>
      </c>
      <c r="C74" s="163"/>
      <c r="D74" s="166"/>
      <c r="E74" s="166"/>
      <c r="F74" s="166"/>
      <c r="G74" s="166"/>
      <c r="H74" s="166"/>
      <c r="I74" s="166"/>
      <c r="J74" s="166"/>
      <c r="K74" s="166"/>
      <c r="L74" s="166"/>
      <c r="M74" s="166"/>
      <c r="N74" s="158"/>
      <c r="O74" s="165"/>
    </row>
    <row r="75" spans="1:15" ht="26.25">
      <c r="A75" s="59" t="s">
        <v>522</v>
      </c>
      <c r="B75" s="66" t="s">
        <v>523</v>
      </c>
      <c r="C75" s="163"/>
      <c r="D75" s="166"/>
      <c r="E75" s="166"/>
      <c r="F75" s="166"/>
      <c r="G75" s="166"/>
      <c r="H75" s="166"/>
      <c r="I75" s="166"/>
      <c r="J75" s="166"/>
      <c r="K75" s="166"/>
      <c r="L75" s="166"/>
      <c r="M75" s="166"/>
      <c r="N75" s="158"/>
      <c r="O75" s="165"/>
    </row>
    <row r="76" spans="1:15" ht="26.25">
      <c r="A76" s="61" t="s">
        <v>524</v>
      </c>
      <c r="B76" s="67" t="s">
        <v>525</v>
      </c>
      <c r="C76" s="163"/>
      <c r="D76" s="166"/>
      <c r="E76" s="166"/>
      <c r="F76" s="166"/>
      <c r="G76" s="166"/>
      <c r="H76" s="166"/>
      <c r="I76" s="166"/>
      <c r="J76" s="166"/>
      <c r="K76" s="166"/>
      <c r="L76" s="166"/>
      <c r="M76" s="166"/>
      <c r="N76" s="158"/>
      <c r="O76" s="165"/>
    </row>
    <row r="77" spans="1:15" ht="26.25">
      <c r="A77" s="61" t="s">
        <v>526</v>
      </c>
      <c r="B77" s="67" t="s">
        <v>527</v>
      </c>
      <c r="C77" s="163"/>
      <c r="D77" s="166"/>
      <c r="E77" s="166"/>
      <c r="F77" s="166"/>
      <c r="G77" s="166"/>
      <c r="H77" s="166"/>
      <c r="I77" s="166"/>
      <c r="J77" s="166"/>
      <c r="K77" s="166"/>
      <c r="L77" s="166"/>
      <c r="M77" s="166"/>
      <c r="N77" s="158"/>
      <c r="O77" s="165"/>
    </row>
    <row r="78" spans="1:15" ht="15.75">
      <c r="A78" s="59" t="s">
        <v>528</v>
      </c>
      <c r="B78" s="66" t="s">
        <v>529</v>
      </c>
      <c r="C78" s="163"/>
      <c r="D78" s="166"/>
      <c r="E78" s="166"/>
      <c r="F78" s="166"/>
      <c r="G78" s="166"/>
      <c r="H78" s="166"/>
      <c r="I78" s="166"/>
      <c r="J78" s="166"/>
      <c r="K78" s="166"/>
      <c r="L78" s="166"/>
      <c r="M78" s="166"/>
      <c r="N78" s="158"/>
      <c r="O78" s="165"/>
    </row>
    <row r="79" spans="1:15" ht="39">
      <c r="A79" s="61" t="s">
        <v>530</v>
      </c>
      <c r="B79" s="67" t="s">
        <v>531</v>
      </c>
      <c r="C79" s="163"/>
      <c r="D79" s="166"/>
      <c r="E79" s="166"/>
      <c r="F79" s="166"/>
      <c r="G79" s="166"/>
      <c r="H79" s="166"/>
      <c r="I79" s="166"/>
      <c r="J79" s="166"/>
      <c r="K79" s="166"/>
      <c r="L79" s="166"/>
      <c r="M79" s="166"/>
      <c r="N79" s="158"/>
      <c r="O79" s="165"/>
    </row>
    <row r="80" spans="1:15" ht="26.25">
      <c r="A80" s="61" t="s">
        <v>532</v>
      </c>
      <c r="B80" s="67" t="s">
        <v>533</v>
      </c>
      <c r="C80" s="163"/>
      <c r="D80" s="166"/>
      <c r="E80" s="166"/>
      <c r="F80" s="166"/>
      <c r="G80" s="166"/>
      <c r="H80" s="166"/>
      <c r="I80" s="166"/>
      <c r="J80" s="166"/>
      <c r="K80" s="166"/>
      <c r="L80" s="166"/>
      <c r="M80" s="166"/>
      <c r="N80" s="158"/>
      <c r="O80" s="165"/>
    </row>
    <row r="81" spans="1:15" ht="26.25">
      <c r="A81" s="59" t="s">
        <v>534</v>
      </c>
      <c r="B81" s="66" t="s">
        <v>535</v>
      </c>
      <c r="C81" s="163"/>
      <c r="D81" s="166"/>
      <c r="E81" s="166"/>
      <c r="F81" s="166"/>
      <c r="G81" s="166"/>
      <c r="H81" s="166"/>
      <c r="I81" s="166"/>
      <c r="J81" s="166"/>
      <c r="K81" s="166"/>
      <c r="L81" s="166"/>
      <c r="M81" s="166"/>
      <c r="N81" s="158"/>
      <c r="O81" s="165"/>
    </row>
    <row r="82" spans="1:15" ht="26.25">
      <c r="A82" s="61" t="s">
        <v>536</v>
      </c>
      <c r="B82" s="67" t="s">
        <v>537</v>
      </c>
      <c r="C82" s="144"/>
      <c r="D82" s="145"/>
      <c r="E82" s="145"/>
      <c r="F82" s="146"/>
      <c r="G82" s="146"/>
      <c r="H82" s="146"/>
      <c r="I82" s="146"/>
      <c r="J82" s="146"/>
      <c r="K82" s="146"/>
      <c r="L82" s="146"/>
      <c r="M82" s="146"/>
      <c r="N82" s="147"/>
      <c r="O82" s="66"/>
    </row>
    <row r="83" spans="1:15" ht="39">
      <c r="A83" s="61" t="s">
        <v>538</v>
      </c>
      <c r="B83" s="67" t="s">
        <v>539</v>
      </c>
      <c r="C83" s="144"/>
      <c r="D83" s="145"/>
      <c r="E83" s="145"/>
      <c r="F83" s="146"/>
      <c r="G83" s="146"/>
      <c r="H83" s="146"/>
      <c r="I83" s="146"/>
      <c r="J83" s="146"/>
      <c r="K83" s="146"/>
      <c r="L83" s="146"/>
      <c r="M83" s="146"/>
      <c r="N83" s="147"/>
      <c r="O83" s="66"/>
    </row>
    <row r="84" spans="1:15" ht="39">
      <c r="A84" s="61" t="s">
        <v>540</v>
      </c>
      <c r="B84" s="67" t="s">
        <v>541</v>
      </c>
      <c r="C84" s="144"/>
      <c r="D84" s="145"/>
      <c r="E84" s="145"/>
      <c r="F84" s="146"/>
      <c r="G84" s="146"/>
      <c r="H84" s="146"/>
      <c r="I84" s="146"/>
      <c r="J84" s="146"/>
      <c r="K84" s="146"/>
      <c r="L84" s="146"/>
      <c r="M84" s="146"/>
      <c r="N84" s="147"/>
      <c r="O84" s="66"/>
    </row>
    <row r="85" spans="1:15" ht="25.5">
      <c r="A85" s="59" t="s">
        <v>542</v>
      </c>
      <c r="B85" s="66" t="s">
        <v>543</v>
      </c>
      <c r="C85" s="144"/>
      <c r="D85" s="145"/>
      <c r="E85" s="145"/>
      <c r="F85" s="146"/>
      <c r="G85" s="146"/>
      <c r="H85" s="146"/>
      <c r="I85" s="146"/>
      <c r="J85" s="146"/>
      <c r="K85" s="146"/>
      <c r="L85" s="146"/>
      <c r="M85" s="146"/>
      <c r="N85" s="147"/>
      <c r="O85" s="66"/>
    </row>
    <row r="86" spans="1:15" ht="25.5">
      <c r="A86" s="59" t="s">
        <v>544</v>
      </c>
      <c r="B86" s="66" t="s">
        <v>545</v>
      </c>
      <c r="C86" s="144"/>
      <c r="D86" s="145"/>
      <c r="E86" s="145"/>
      <c r="F86" s="146"/>
      <c r="G86" s="146"/>
      <c r="H86" s="146"/>
      <c r="I86" s="146"/>
      <c r="J86" s="146"/>
      <c r="K86" s="146"/>
      <c r="L86" s="146"/>
      <c r="M86" s="146"/>
      <c r="N86" s="147"/>
      <c r="O86" s="66"/>
    </row>
    <row r="87" spans="1:15" ht="14.25">
      <c r="A87" s="59" t="s">
        <v>24</v>
      </c>
      <c r="B87" s="66" t="s">
        <v>547</v>
      </c>
      <c r="C87" s="144"/>
      <c r="D87" s="145"/>
      <c r="E87" s="145"/>
      <c r="F87" s="146"/>
      <c r="G87" s="146"/>
      <c r="H87" s="146"/>
      <c r="I87" s="146"/>
      <c r="J87" s="146"/>
      <c r="K87" s="146"/>
      <c r="L87" s="146"/>
      <c r="M87" s="146"/>
      <c r="N87" s="147"/>
      <c r="O87" s="66"/>
    </row>
    <row r="88" spans="1:15" ht="39">
      <c r="A88" s="60" t="s">
        <v>548</v>
      </c>
      <c r="B88" s="67" t="s">
        <v>549</v>
      </c>
      <c r="C88" s="144"/>
      <c r="D88" s="145"/>
      <c r="E88" s="145"/>
      <c r="F88" s="146"/>
      <c r="G88" s="146"/>
      <c r="H88" s="146"/>
      <c r="I88" s="146"/>
      <c r="J88" s="146"/>
      <c r="K88" s="146"/>
      <c r="L88" s="146"/>
      <c r="M88" s="146"/>
      <c r="N88" s="147"/>
      <c r="O88" s="66"/>
    </row>
    <row r="89" spans="1:15" ht="39">
      <c r="A89" s="60" t="s">
        <v>550</v>
      </c>
      <c r="B89" s="67" t="s">
        <v>551</v>
      </c>
      <c r="C89" s="144"/>
      <c r="D89" s="145"/>
      <c r="E89" s="145"/>
      <c r="F89" s="146"/>
      <c r="G89" s="146"/>
      <c r="H89" s="146"/>
      <c r="I89" s="146"/>
      <c r="J89" s="146"/>
      <c r="K89" s="146"/>
      <c r="L89" s="146"/>
      <c r="M89" s="146"/>
      <c r="N89" s="147"/>
      <c r="O89" s="66"/>
    </row>
    <row r="90" spans="1:15" ht="39">
      <c r="A90" s="60" t="s">
        <v>552</v>
      </c>
      <c r="B90" s="67" t="s">
        <v>553</v>
      </c>
      <c r="C90" s="144"/>
      <c r="D90" s="145"/>
      <c r="E90" s="145"/>
      <c r="F90" s="146"/>
      <c r="G90" s="146"/>
      <c r="H90" s="146"/>
      <c r="I90" s="146"/>
      <c r="J90" s="146"/>
      <c r="K90" s="146"/>
      <c r="L90" s="146"/>
      <c r="M90" s="146"/>
      <c r="N90" s="147"/>
      <c r="O90" s="66"/>
    </row>
    <row r="91" spans="1:15" ht="26.25">
      <c r="A91" s="60" t="s">
        <v>554</v>
      </c>
      <c r="B91" s="67" t="s">
        <v>555</v>
      </c>
      <c r="C91" s="144"/>
      <c r="D91" s="145"/>
      <c r="E91" s="145"/>
      <c r="F91" s="146"/>
      <c r="G91" s="146"/>
      <c r="H91" s="146"/>
      <c r="I91" s="146"/>
      <c r="J91" s="146"/>
      <c r="K91" s="146"/>
      <c r="L91" s="146"/>
      <c r="M91" s="146"/>
      <c r="N91" s="147"/>
      <c r="O91" s="66"/>
    </row>
    <row r="92" spans="1:15" ht="25.5">
      <c r="A92" s="59" t="s">
        <v>25</v>
      </c>
      <c r="B92" s="68" t="s">
        <v>557</v>
      </c>
      <c r="C92" s="144"/>
      <c r="D92" s="145"/>
      <c r="E92" s="145"/>
      <c r="F92" s="146"/>
      <c r="G92" s="146"/>
      <c r="H92" s="146"/>
      <c r="I92" s="146"/>
      <c r="J92" s="146"/>
      <c r="K92" s="146"/>
      <c r="L92" s="146"/>
      <c r="M92" s="146"/>
      <c r="N92" s="147"/>
      <c r="O92" s="66"/>
    </row>
    <row r="93" spans="1:15" ht="39">
      <c r="A93" s="61" t="s">
        <v>0</v>
      </c>
      <c r="B93" s="67" t="s">
        <v>1</v>
      </c>
      <c r="C93" s="144"/>
      <c r="D93" s="145"/>
      <c r="E93" s="145"/>
      <c r="F93" s="146"/>
      <c r="G93" s="146"/>
      <c r="H93" s="146"/>
      <c r="I93" s="146"/>
      <c r="J93" s="146"/>
      <c r="K93" s="146"/>
      <c r="L93" s="146"/>
      <c r="M93" s="146"/>
      <c r="N93" s="147"/>
      <c r="O93" s="66"/>
    </row>
    <row r="94" spans="1:15" ht="39">
      <c r="A94" s="61" t="s">
        <v>2</v>
      </c>
      <c r="B94" s="67" t="s">
        <v>3</v>
      </c>
      <c r="C94" s="144"/>
      <c r="D94" s="145"/>
      <c r="E94" s="145"/>
      <c r="F94" s="146"/>
      <c r="G94" s="146"/>
      <c r="H94" s="146"/>
      <c r="I94" s="146"/>
      <c r="J94" s="146"/>
      <c r="K94" s="146"/>
      <c r="L94" s="146"/>
      <c r="M94" s="146"/>
      <c r="N94" s="147"/>
      <c r="O94" s="66"/>
    </row>
    <row r="95" spans="1:15" ht="26.25">
      <c r="A95" s="61" t="s">
        <v>4</v>
      </c>
      <c r="B95" s="67">
        <v>4113</v>
      </c>
      <c r="C95" s="144"/>
      <c r="D95" s="145"/>
      <c r="E95" s="145"/>
      <c r="F95" s="146"/>
      <c r="G95" s="146"/>
      <c r="H95" s="146"/>
      <c r="I95" s="146"/>
      <c r="J95" s="146"/>
      <c r="K95" s="146"/>
      <c r="L95" s="146"/>
      <c r="M95" s="146"/>
      <c r="N95" s="147"/>
      <c r="O95" s="66"/>
    </row>
    <row r="96" spans="1:15" ht="17.25" customHeight="1" thickBot="1">
      <c r="A96" s="59" t="s">
        <v>26</v>
      </c>
      <c r="B96" s="68">
        <v>4210</v>
      </c>
      <c r="C96" s="144"/>
      <c r="D96" s="145"/>
      <c r="E96" s="145"/>
      <c r="F96" s="146"/>
      <c r="G96" s="146"/>
      <c r="H96" s="146"/>
      <c r="I96" s="146"/>
      <c r="J96" s="146"/>
      <c r="K96" s="146"/>
      <c r="L96" s="146"/>
      <c r="M96" s="146"/>
      <c r="N96" s="147"/>
      <c r="O96" s="66"/>
    </row>
    <row r="97" spans="1:15" ht="15.75" customHeight="1" thickBot="1">
      <c r="A97" s="62" t="s">
        <v>6</v>
      </c>
      <c r="B97" s="69">
        <v>9000</v>
      </c>
      <c r="C97" s="148"/>
      <c r="D97" s="149"/>
      <c r="E97" s="149"/>
      <c r="F97" s="150"/>
      <c r="G97" s="150"/>
      <c r="H97" s="150"/>
      <c r="I97" s="150"/>
      <c r="J97" s="150"/>
      <c r="K97" s="150"/>
      <c r="L97" s="150"/>
      <c r="M97" s="150"/>
      <c r="N97" s="151"/>
      <c r="O97" s="162"/>
    </row>
    <row r="98" spans="1:15" ht="15" thickBot="1">
      <c r="A98" s="63" t="s">
        <v>22</v>
      </c>
      <c r="B98" s="20"/>
      <c r="C98" s="152">
        <f>C38+C72</f>
        <v>245472</v>
      </c>
      <c r="D98" s="152">
        <f aca="true" t="shared" si="5" ref="D98:N98">D38+D72</f>
        <v>229540</v>
      </c>
      <c r="E98" s="152">
        <f t="shared" si="5"/>
        <v>235018</v>
      </c>
      <c r="F98" s="152">
        <f t="shared" si="5"/>
        <v>181255</v>
      </c>
      <c r="G98" s="152">
        <f t="shared" si="5"/>
        <v>194995</v>
      </c>
      <c r="H98" s="152">
        <f t="shared" si="5"/>
        <v>326131</v>
      </c>
      <c r="I98" s="152">
        <f t="shared" si="5"/>
        <v>70885</v>
      </c>
      <c r="J98" s="152">
        <f t="shared" si="5"/>
        <v>55698</v>
      </c>
      <c r="K98" s="152">
        <f t="shared" si="5"/>
        <v>131322</v>
      </c>
      <c r="L98" s="152">
        <f t="shared" si="5"/>
        <v>166603</v>
      </c>
      <c r="M98" s="152">
        <f t="shared" si="5"/>
        <v>192616</v>
      </c>
      <c r="N98" s="152">
        <f t="shared" si="5"/>
        <v>234184</v>
      </c>
      <c r="O98" s="153">
        <f>SUM(C98:N98)</f>
        <v>2263719</v>
      </c>
    </row>
    <row r="99" spans="1:15" ht="15.75">
      <c r="A99" s="17"/>
      <c r="B99" s="8"/>
      <c r="C99" s="8"/>
      <c r="D99" s="8"/>
      <c r="E99" s="8"/>
      <c r="F99" s="8"/>
      <c r="G99" s="8"/>
      <c r="H99" s="8"/>
      <c r="I99" s="8"/>
      <c r="J99" s="8"/>
      <c r="K99" s="8"/>
      <c r="L99" s="8"/>
      <c r="M99" s="8"/>
      <c r="N99" s="8"/>
      <c r="O99" s="50"/>
    </row>
    <row r="100" spans="1:15" ht="15">
      <c r="A100" s="18" t="s">
        <v>599</v>
      </c>
      <c r="B100" s="79"/>
      <c r="C100" s="79"/>
      <c r="D100" s="79"/>
      <c r="E100" s="79"/>
      <c r="F100" s="79"/>
      <c r="G100" s="269" t="s">
        <v>600</v>
      </c>
      <c r="H100" s="269"/>
      <c r="I100" s="269"/>
      <c r="J100" s="269"/>
      <c r="K100" s="269"/>
      <c r="L100" s="269"/>
      <c r="M100" s="269"/>
      <c r="N100" s="269"/>
      <c r="O100" s="79"/>
    </row>
    <row r="101" spans="1:15" ht="15">
      <c r="A101" s="268" t="s">
        <v>28</v>
      </c>
      <c r="B101" s="268"/>
      <c r="C101" s="268"/>
      <c r="D101" s="268"/>
      <c r="E101" s="268"/>
      <c r="F101" s="268"/>
      <c r="G101" s="268"/>
      <c r="H101" s="268"/>
      <c r="I101" s="268"/>
      <c r="J101" s="268"/>
      <c r="K101" s="268"/>
      <c r="L101" s="268"/>
      <c r="M101" s="268"/>
      <c r="N101" s="268"/>
      <c r="O101" s="268"/>
    </row>
    <row r="102" spans="1:15" ht="15">
      <c r="A102" s="268" t="s">
        <v>443</v>
      </c>
      <c r="B102" s="268"/>
      <c r="C102" s="268"/>
      <c r="D102" s="79"/>
      <c r="E102" s="79"/>
      <c r="F102" s="79"/>
      <c r="G102" s="79"/>
      <c r="H102" s="79"/>
      <c r="I102" s="79"/>
      <c r="J102" s="79"/>
      <c r="K102" s="79"/>
      <c r="L102" s="79"/>
      <c r="M102" s="79"/>
      <c r="N102" s="79"/>
      <c r="O102" s="79"/>
    </row>
    <row r="103" spans="1:15" ht="15">
      <c r="A103" s="18" t="s">
        <v>444</v>
      </c>
      <c r="B103" s="79"/>
      <c r="C103" s="79"/>
      <c r="D103" s="79"/>
      <c r="E103" s="79"/>
      <c r="F103" s="269" t="s">
        <v>115</v>
      </c>
      <c r="G103" s="269"/>
      <c r="H103" s="269"/>
      <c r="I103" s="269"/>
      <c r="J103" s="269"/>
      <c r="K103" s="269"/>
      <c r="L103" s="269"/>
      <c r="M103" s="269"/>
      <c r="N103" s="269"/>
      <c r="O103" s="79"/>
    </row>
    <row r="104" spans="1:15" ht="15">
      <c r="A104" s="268" t="s">
        <v>34</v>
      </c>
      <c r="B104" s="268"/>
      <c r="C104" s="268"/>
      <c r="D104" s="268"/>
      <c r="E104" s="268"/>
      <c r="F104" s="268"/>
      <c r="G104" s="268"/>
      <c r="H104" s="268"/>
      <c r="I104" s="268"/>
      <c r="J104" s="268"/>
      <c r="K104" s="268"/>
      <c r="L104" s="268"/>
      <c r="M104" s="268"/>
      <c r="N104" s="268"/>
      <c r="O104" s="268"/>
    </row>
    <row r="105" spans="1:15" ht="15">
      <c r="A105" s="77"/>
      <c r="B105" s="276">
        <v>42850</v>
      </c>
      <c r="C105" s="213"/>
      <c r="D105" s="77"/>
      <c r="E105" s="77"/>
      <c r="F105" s="77"/>
      <c r="G105" s="77"/>
      <c r="H105" s="77"/>
      <c r="I105" s="77"/>
      <c r="J105" s="77"/>
      <c r="K105" s="77"/>
      <c r="L105" s="77"/>
      <c r="M105" s="77"/>
      <c r="N105" s="77"/>
      <c r="O105" s="77"/>
    </row>
    <row r="106" spans="1:15" ht="15">
      <c r="A106" s="77" t="s">
        <v>10</v>
      </c>
      <c r="B106" s="211" t="s">
        <v>11</v>
      </c>
      <c r="C106" s="211"/>
      <c r="D106" s="77"/>
      <c r="E106" s="77"/>
      <c r="F106" s="77"/>
      <c r="G106" s="77"/>
      <c r="H106" s="77"/>
      <c r="I106" s="77"/>
      <c r="J106" s="77"/>
      <c r="K106" s="77"/>
      <c r="L106" s="77"/>
      <c r="M106" s="77"/>
      <c r="N106" s="77"/>
      <c r="O106" s="77"/>
    </row>
    <row r="107" spans="1:15" ht="15">
      <c r="A107" s="18" t="s">
        <v>463</v>
      </c>
      <c r="B107" s="79"/>
      <c r="C107" s="79"/>
      <c r="D107" s="79"/>
      <c r="E107" s="79"/>
      <c r="F107" s="79"/>
      <c r="G107" s="79"/>
      <c r="H107" s="79"/>
      <c r="I107" s="79"/>
      <c r="J107" s="79"/>
      <c r="K107" s="79"/>
      <c r="L107" s="79"/>
      <c r="M107" s="79"/>
      <c r="N107" s="79"/>
      <c r="O107" s="79"/>
    </row>
    <row r="108" spans="1:15" ht="15">
      <c r="A108" s="18"/>
      <c r="B108" s="79"/>
      <c r="C108" s="79"/>
      <c r="D108" s="79"/>
      <c r="E108" s="79"/>
      <c r="F108" s="79"/>
      <c r="G108" s="79"/>
      <c r="H108" s="79"/>
      <c r="I108" s="79"/>
      <c r="J108" s="79"/>
      <c r="K108" s="79"/>
      <c r="L108" s="79"/>
      <c r="M108" s="79"/>
      <c r="N108" s="79"/>
      <c r="O108" s="79"/>
    </row>
    <row r="109" spans="1:15" ht="15">
      <c r="A109" s="275" t="s">
        <v>350</v>
      </c>
      <c r="B109" s="275"/>
      <c r="C109" s="275"/>
      <c r="D109" s="275"/>
      <c r="E109" s="275"/>
      <c r="F109" s="275"/>
      <c r="G109" s="275"/>
      <c r="H109" s="275"/>
      <c r="I109" s="275"/>
      <c r="J109" s="275"/>
      <c r="K109" s="275"/>
      <c r="L109" s="275"/>
      <c r="M109" s="275"/>
      <c r="N109" s="275"/>
      <c r="O109" s="275"/>
    </row>
    <row r="110" spans="1:15" ht="15">
      <c r="A110" s="18"/>
      <c r="B110" s="78"/>
      <c r="C110" s="78"/>
      <c r="D110" s="78"/>
      <c r="E110" s="78"/>
      <c r="F110" s="78"/>
      <c r="G110" s="78"/>
      <c r="H110" s="78"/>
      <c r="I110" s="78"/>
      <c r="J110" s="78"/>
      <c r="K110" s="78"/>
      <c r="L110" s="78"/>
      <c r="M110" s="78"/>
      <c r="N110" s="78"/>
      <c r="O110" s="78"/>
    </row>
    <row r="111" spans="1:15" ht="15">
      <c r="A111" s="18"/>
      <c r="B111" s="78"/>
      <c r="C111" s="78"/>
      <c r="D111" s="78"/>
      <c r="E111" s="78"/>
      <c r="F111" s="78"/>
      <c r="G111" s="78"/>
      <c r="H111" s="78"/>
      <c r="I111" s="78"/>
      <c r="J111" s="78"/>
      <c r="K111" s="78"/>
      <c r="L111" s="78"/>
      <c r="M111" s="78"/>
      <c r="N111" s="78"/>
      <c r="O111" s="78"/>
    </row>
    <row r="112" spans="1:15" ht="15">
      <c r="A112" s="18"/>
      <c r="B112" s="78"/>
      <c r="C112" s="78"/>
      <c r="D112" s="78"/>
      <c r="E112" s="78"/>
      <c r="F112" s="78"/>
      <c r="G112" s="78"/>
      <c r="H112" s="78"/>
      <c r="I112" s="78"/>
      <c r="J112" s="78"/>
      <c r="K112" s="78"/>
      <c r="L112" s="78"/>
      <c r="M112" s="78"/>
      <c r="N112" s="78"/>
      <c r="O112" s="78"/>
    </row>
    <row r="113" spans="1:15" ht="15">
      <c r="A113" s="18"/>
      <c r="B113" s="78"/>
      <c r="C113" s="78"/>
      <c r="D113" s="78"/>
      <c r="E113" s="78"/>
      <c r="F113" s="78"/>
      <c r="G113" s="78"/>
      <c r="H113" s="78"/>
      <c r="I113" s="78"/>
      <c r="J113" s="78"/>
      <c r="K113" s="78"/>
      <c r="L113" s="78"/>
      <c r="M113" s="78"/>
      <c r="N113" s="78"/>
      <c r="O113" s="78"/>
    </row>
    <row r="114" spans="1:15" ht="15">
      <c r="A114" s="18"/>
      <c r="B114" s="78"/>
      <c r="C114" s="78"/>
      <c r="D114" s="78"/>
      <c r="E114" s="78"/>
      <c r="F114" s="78"/>
      <c r="G114" s="78"/>
      <c r="H114" s="78"/>
      <c r="I114" s="78"/>
      <c r="J114" s="78"/>
      <c r="K114" s="78"/>
      <c r="L114" s="78"/>
      <c r="M114" s="78"/>
      <c r="N114" s="78"/>
      <c r="O114" s="78"/>
    </row>
    <row r="115" spans="1:15" ht="15">
      <c r="A115" s="18"/>
      <c r="B115" s="78"/>
      <c r="C115" s="78"/>
      <c r="D115" s="78"/>
      <c r="E115" s="78"/>
      <c r="F115" s="78"/>
      <c r="G115" s="78"/>
      <c r="H115" s="78"/>
      <c r="I115" s="78"/>
      <c r="J115" s="78"/>
      <c r="K115" s="78"/>
      <c r="L115" s="78"/>
      <c r="M115" s="78"/>
      <c r="N115" s="78"/>
      <c r="O115" s="78"/>
    </row>
    <row r="116" spans="1:15" ht="15">
      <c r="A116" s="18"/>
      <c r="B116" s="78"/>
      <c r="C116" s="78"/>
      <c r="D116" s="78"/>
      <c r="E116" s="78"/>
      <c r="F116" s="78"/>
      <c r="G116" s="78"/>
      <c r="H116" s="78"/>
      <c r="I116" s="78"/>
      <c r="J116" s="78"/>
      <c r="K116" s="78"/>
      <c r="L116" s="78"/>
      <c r="M116" s="78"/>
      <c r="N116" s="78"/>
      <c r="O116" s="78"/>
    </row>
    <row r="117" spans="1:15" ht="15">
      <c r="A117" s="18"/>
      <c r="B117" s="78"/>
      <c r="C117" s="78"/>
      <c r="D117" s="78"/>
      <c r="E117" s="78"/>
      <c r="F117" s="78"/>
      <c r="G117" s="78"/>
      <c r="H117" s="78"/>
      <c r="I117" s="78"/>
      <c r="J117" s="78"/>
      <c r="K117" s="78"/>
      <c r="L117" s="78"/>
      <c r="M117" s="78"/>
      <c r="N117" s="78"/>
      <c r="O117" s="78"/>
    </row>
    <row r="118" spans="1:15" ht="15">
      <c r="A118" s="18"/>
      <c r="B118" s="78"/>
      <c r="C118" s="78"/>
      <c r="D118" s="78"/>
      <c r="E118" s="78"/>
      <c r="F118" s="78"/>
      <c r="G118" s="78"/>
      <c r="H118" s="78"/>
      <c r="I118" s="78"/>
      <c r="J118" s="78"/>
      <c r="K118" s="78"/>
      <c r="L118" s="78"/>
      <c r="M118" s="78"/>
      <c r="N118" s="78"/>
      <c r="O118" s="78"/>
    </row>
    <row r="119" spans="1:15" ht="15">
      <c r="A119" s="18"/>
      <c r="B119" s="78"/>
      <c r="C119" s="78"/>
      <c r="D119" s="78"/>
      <c r="E119" s="78"/>
      <c r="F119" s="78"/>
      <c r="G119" s="78"/>
      <c r="H119" s="78"/>
      <c r="I119" s="78"/>
      <c r="J119" s="78"/>
      <c r="K119" s="78"/>
      <c r="L119" s="78"/>
      <c r="M119" s="78"/>
      <c r="N119" s="78"/>
      <c r="O119" s="78"/>
    </row>
    <row r="120" spans="1:15" ht="15">
      <c r="A120" s="18"/>
      <c r="B120" s="78"/>
      <c r="C120" s="78"/>
      <c r="D120" s="78"/>
      <c r="E120" s="78"/>
      <c r="F120" s="78"/>
      <c r="G120" s="78"/>
      <c r="H120" s="78"/>
      <c r="I120" s="78"/>
      <c r="J120" s="78"/>
      <c r="K120" s="78"/>
      <c r="L120" s="78"/>
      <c r="M120" s="78"/>
      <c r="N120" s="78"/>
      <c r="O120" s="78"/>
    </row>
    <row r="121" spans="1:15" ht="15">
      <c r="A121" s="18"/>
      <c r="B121" s="78"/>
      <c r="C121" s="78"/>
      <c r="D121" s="78"/>
      <c r="E121" s="78"/>
      <c r="F121" s="78"/>
      <c r="G121" s="78"/>
      <c r="H121" s="78"/>
      <c r="I121" s="78"/>
      <c r="J121" s="78"/>
      <c r="K121" s="78"/>
      <c r="L121" s="78"/>
      <c r="M121" s="78"/>
      <c r="N121" s="78"/>
      <c r="O121" s="78"/>
    </row>
    <row r="122" spans="1:15" ht="15">
      <c r="A122" s="18"/>
      <c r="B122" s="78"/>
      <c r="C122" s="78"/>
      <c r="D122" s="78"/>
      <c r="E122" s="78"/>
      <c r="F122" s="78"/>
      <c r="G122" s="78"/>
      <c r="H122" s="78"/>
      <c r="I122" s="78"/>
      <c r="J122" s="78"/>
      <c r="K122" s="78"/>
      <c r="L122" s="78"/>
      <c r="M122" s="78"/>
      <c r="N122" s="78"/>
      <c r="O122" s="78"/>
    </row>
    <row r="123" spans="1:15" ht="15">
      <c r="A123" s="18"/>
      <c r="B123" s="78"/>
      <c r="C123" s="78"/>
      <c r="D123" s="78"/>
      <c r="E123" s="78"/>
      <c r="F123" s="78"/>
      <c r="G123" s="78"/>
      <c r="H123" s="78"/>
      <c r="I123" s="78"/>
      <c r="J123" s="78"/>
      <c r="K123" s="78"/>
      <c r="L123" s="78"/>
      <c r="M123" s="78"/>
      <c r="N123" s="78"/>
      <c r="O123" s="78"/>
    </row>
    <row r="124" spans="1:15" ht="15">
      <c r="A124" s="18"/>
      <c r="B124" s="78"/>
      <c r="C124" s="78"/>
      <c r="D124" s="78"/>
      <c r="E124" s="78"/>
      <c r="F124" s="78"/>
      <c r="G124" s="78"/>
      <c r="H124" s="78"/>
      <c r="I124" s="78"/>
      <c r="J124" s="78"/>
      <c r="K124" s="78"/>
      <c r="L124" s="78"/>
      <c r="M124" s="78"/>
      <c r="N124" s="78"/>
      <c r="O124" s="78"/>
    </row>
    <row r="125" spans="1:15" ht="15">
      <c r="A125" s="18"/>
      <c r="B125" s="78"/>
      <c r="C125" s="78"/>
      <c r="D125" s="78"/>
      <c r="E125" s="78"/>
      <c r="F125" s="78"/>
      <c r="G125" s="78"/>
      <c r="H125" s="78"/>
      <c r="I125" s="78"/>
      <c r="J125" s="78"/>
      <c r="K125" s="78"/>
      <c r="L125" s="78"/>
      <c r="M125" s="78"/>
      <c r="N125" s="78"/>
      <c r="O125" s="78"/>
    </row>
    <row r="126" spans="1:15" ht="15">
      <c r="A126" s="18"/>
      <c r="B126" s="78"/>
      <c r="C126" s="78"/>
      <c r="D126" s="78"/>
      <c r="E126" s="78"/>
      <c r="F126" s="78"/>
      <c r="G126" s="78"/>
      <c r="H126" s="78"/>
      <c r="I126" s="78"/>
      <c r="J126" s="78"/>
      <c r="K126" s="78"/>
      <c r="L126" s="78"/>
      <c r="M126" s="78"/>
      <c r="N126" s="78"/>
      <c r="O126" s="78"/>
    </row>
    <row r="127" spans="1:15" ht="15">
      <c r="A127" s="18"/>
      <c r="B127" s="78"/>
      <c r="C127" s="78"/>
      <c r="D127" s="78"/>
      <c r="E127" s="78"/>
      <c r="F127" s="78"/>
      <c r="G127" s="78"/>
      <c r="H127" s="78"/>
      <c r="I127" s="78"/>
      <c r="J127" s="78"/>
      <c r="K127" s="78"/>
      <c r="L127" s="78"/>
      <c r="M127" s="78"/>
      <c r="N127" s="78"/>
      <c r="O127" s="78"/>
    </row>
    <row r="128" spans="1:15" ht="15">
      <c r="A128" s="18"/>
      <c r="B128" s="78"/>
      <c r="C128" s="78"/>
      <c r="D128" s="78"/>
      <c r="E128" s="78"/>
      <c r="F128" s="78"/>
      <c r="G128" s="78"/>
      <c r="H128" s="78"/>
      <c r="I128" s="78"/>
      <c r="J128" s="78"/>
      <c r="K128" s="78"/>
      <c r="L128" s="78"/>
      <c r="M128" s="78"/>
      <c r="N128" s="78"/>
      <c r="O128" s="78"/>
    </row>
    <row r="129" spans="1:15" ht="15">
      <c r="A129" s="18"/>
      <c r="B129" s="78"/>
      <c r="C129" s="78"/>
      <c r="D129" s="78"/>
      <c r="E129" s="78"/>
      <c r="F129" s="78"/>
      <c r="G129" s="78"/>
      <c r="H129" s="78"/>
      <c r="I129" s="78"/>
      <c r="J129" s="78"/>
      <c r="K129" s="78"/>
      <c r="L129" s="78"/>
      <c r="M129" s="78"/>
      <c r="N129" s="78"/>
      <c r="O129" s="78"/>
    </row>
    <row r="130" spans="1:15" ht="15">
      <c r="A130" s="18"/>
      <c r="B130" s="78"/>
      <c r="C130" s="78"/>
      <c r="D130" s="78"/>
      <c r="E130" s="78"/>
      <c r="F130" s="78"/>
      <c r="G130" s="78"/>
      <c r="H130" s="78"/>
      <c r="I130" s="78"/>
      <c r="J130" s="78"/>
      <c r="K130" s="78"/>
      <c r="L130" s="78"/>
      <c r="M130" s="78"/>
      <c r="N130" s="78"/>
      <c r="O130" s="78"/>
    </row>
    <row r="131" spans="1:15" ht="15">
      <c r="A131" s="18"/>
      <c r="B131" s="78"/>
      <c r="C131" s="78"/>
      <c r="D131" s="78"/>
      <c r="E131" s="78"/>
      <c r="F131" s="78"/>
      <c r="G131" s="78"/>
      <c r="H131" s="78"/>
      <c r="I131" s="78"/>
      <c r="J131" s="78"/>
      <c r="K131" s="78"/>
      <c r="L131" s="78"/>
      <c r="M131" s="78"/>
      <c r="N131" s="78"/>
      <c r="O131" s="78"/>
    </row>
    <row r="133" ht="13.5" thickBot="1"/>
    <row r="134" spans="2:15" ht="31.5">
      <c r="B134" s="175"/>
      <c r="C134" s="168" t="s">
        <v>359</v>
      </c>
      <c r="D134" s="168" t="s">
        <v>360</v>
      </c>
      <c r="E134" s="168" t="s">
        <v>361</v>
      </c>
      <c r="F134" s="168" t="s">
        <v>362</v>
      </c>
      <c r="G134" s="168" t="s">
        <v>363</v>
      </c>
      <c r="H134" s="168" t="s">
        <v>364</v>
      </c>
      <c r="I134" s="168" t="s">
        <v>365</v>
      </c>
      <c r="J134" s="168" t="s">
        <v>366</v>
      </c>
      <c r="K134" s="168" t="s">
        <v>367</v>
      </c>
      <c r="L134" s="168" t="s">
        <v>368</v>
      </c>
      <c r="M134" s="168" t="s">
        <v>369</v>
      </c>
      <c r="N134" s="180" t="s">
        <v>370</v>
      </c>
      <c r="O134" s="169" t="s">
        <v>371</v>
      </c>
    </row>
    <row r="135" spans="2:15" ht="12.75">
      <c r="B135" s="176"/>
      <c r="C135" s="172"/>
      <c r="D135" s="170"/>
      <c r="E135" s="170"/>
      <c r="F135" s="170"/>
      <c r="G135" s="170"/>
      <c r="H135" s="170"/>
      <c r="I135" s="170"/>
      <c r="J135" s="170"/>
      <c r="K135" s="170"/>
      <c r="L135" s="170"/>
      <c r="M135" s="170"/>
      <c r="N135" s="181"/>
      <c r="O135" s="176"/>
    </row>
    <row r="136" spans="2:15" ht="12.75">
      <c r="B136" s="177">
        <v>2111</v>
      </c>
      <c r="C136" s="172">
        <f>C40</f>
        <v>144364</v>
      </c>
      <c r="D136" s="170">
        <f aca="true" t="shared" si="6" ref="D136:N136">D40</f>
        <v>134870</v>
      </c>
      <c r="E136" s="170">
        <f t="shared" si="6"/>
        <v>134870</v>
      </c>
      <c r="F136" s="170">
        <f t="shared" si="6"/>
        <v>117527</v>
      </c>
      <c r="G136" s="170">
        <f t="shared" si="6"/>
        <v>156832</v>
      </c>
      <c r="H136" s="170">
        <f t="shared" si="6"/>
        <v>263266</v>
      </c>
      <c r="I136" s="170">
        <f t="shared" si="6"/>
        <v>54554</v>
      </c>
      <c r="J136" s="170">
        <f t="shared" si="6"/>
        <v>43646</v>
      </c>
      <c r="K136" s="170">
        <f t="shared" si="6"/>
        <v>105030</v>
      </c>
      <c r="L136" s="170">
        <f t="shared" si="6"/>
        <v>105030</v>
      </c>
      <c r="M136" s="170">
        <f t="shared" si="6"/>
        <v>105030</v>
      </c>
      <c r="N136" s="181">
        <f t="shared" si="6"/>
        <v>137695</v>
      </c>
      <c r="O136" s="177">
        <f>SUM(C136:N136)</f>
        <v>1502714</v>
      </c>
    </row>
    <row r="137" spans="2:15" ht="12.75">
      <c r="B137" s="177">
        <v>2120</v>
      </c>
      <c r="C137" s="172">
        <f>C42</f>
        <v>31760</v>
      </c>
      <c r="D137" s="170">
        <f aca="true" t="shared" si="7" ref="D137:N137">D42</f>
        <v>29671</v>
      </c>
      <c r="E137" s="170">
        <f t="shared" si="7"/>
        <v>29671</v>
      </c>
      <c r="F137" s="170">
        <f t="shared" si="7"/>
        <v>25856</v>
      </c>
      <c r="G137" s="170">
        <f t="shared" si="7"/>
        <v>34503</v>
      </c>
      <c r="H137" s="170">
        <f t="shared" si="7"/>
        <v>57919</v>
      </c>
      <c r="I137" s="170">
        <f t="shared" si="7"/>
        <v>12002</v>
      </c>
      <c r="J137" s="170">
        <f t="shared" si="7"/>
        <v>9602</v>
      </c>
      <c r="K137" s="170">
        <f t="shared" si="7"/>
        <v>23107</v>
      </c>
      <c r="L137" s="170">
        <f t="shared" si="7"/>
        <v>23107</v>
      </c>
      <c r="M137" s="170">
        <f t="shared" si="7"/>
        <v>23107</v>
      </c>
      <c r="N137" s="181">
        <f t="shared" si="7"/>
        <v>30293</v>
      </c>
      <c r="O137" s="177">
        <f aca="true" t="shared" si="8" ref="O137:O144">SUM(C137:N137)</f>
        <v>330598</v>
      </c>
    </row>
    <row r="138" spans="2:15" ht="12.75">
      <c r="B138" s="177">
        <v>2220</v>
      </c>
      <c r="C138" s="172">
        <f>C45</f>
        <v>0</v>
      </c>
      <c r="D138" s="170">
        <f aca="true" t="shared" si="9" ref="D138:N138">D45</f>
        <v>0</v>
      </c>
      <c r="E138" s="170">
        <f t="shared" si="9"/>
        <v>0</v>
      </c>
      <c r="F138" s="170">
        <f t="shared" si="9"/>
        <v>240</v>
      </c>
      <c r="G138" s="170">
        <f t="shared" si="9"/>
        <v>0</v>
      </c>
      <c r="H138" s="170">
        <f t="shared" si="9"/>
        <v>0</v>
      </c>
      <c r="I138" s="170">
        <f t="shared" si="9"/>
        <v>0</v>
      </c>
      <c r="J138" s="170">
        <f t="shared" si="9"/>
        <v>0</v>
      </c>
      <c r="K138" s="170">
        <f t="shared" si="9"/>
        <v>0</v>
      </c>
      <c r="L138" s="170">
        <f t="shared" si="9"/>
        <v>0</v>
      </c>
      <c r="M138" s="170">
        <f t="shared" si="9"/>
        <v>0</v>
      </c>
      <c r="N138" s="181">
        <f t="shared" si="9"/>
        <v>0</v>
      </c>
      <c r="O138" s="177">
        <f t="shared" si="8"/>
        <v>240</v>
      </c>
    </row>
    <row r="139" spans="2:15" ht="12.75">
      <c r="B139" s="177">
        <v>2230</v>
      </c>
      <c r="C139" s="172">
        <f>C46</f>
        <v>0</v>
      </c>
      <c r="D139" s="170">
        <f aca="true" t="shared" si="10" ref="D139:N139">D46</f>
        <v>2892</v>
      </c>
      <c r="E139" s="170">
        <f t="shared" si="10"/>
        <v>2880</v>
      </c>
      <c r="F139" s="170">
        <f t="shared" si="10"/>
        <v>2892</v>
      </c>
      <c r="G139" s="170">
        <f t="shared" si="10"/>
        <v>0</v>
      </c>
      <c r="H139" s="170">
        <f t="shared" si="10"/>
        <v>0</v>
      </c>
      <c r="I139" s="170">
        <f t="shared" si="10"/>
        <v>0</v>
      </c>
      <c r="J139" s="170">
        <f t="shared" si="10"/>
        <v>0</v>
      </c>
      <c r="K139" s="170">
        <f t="shared" si="10"/>
        <v>0</v>
      </c>
      <c r="L139" s="170">
        <f t="shared" si="10"/>
        <v>0</v>
      </c>
      <c r="M139" s="170">
        <f t="shared" si="10"/>
        <v>0</v>
      </c>
      <c r="N139" s="181">
        <f t="shared" si="10"/>
        <v>0</v>
      </c>
      <c r="O139" s="177">
        <f t="shared" si="8"/>
        <v>8664</v>
      </c>
    </row>
    <row r="140" spans="2:15" ht="12.75">
      <c r="B140" s="177">
        <v>2270</v>
      </c>
      <c r="C140" s="172">
        <f>C50</f>
        <v>66068</v>
      </c>
      <c r="D140" s="170">
        <f aca="true" t="shared" si="11" ref="D140:N140">D50</f>
        <v>60201</v>
      </c>
      <c r="E140" s="170">
        <f t="shared" si="11"/>
        <v>65917</v>
      </c>
      <c r="F140" s="170">
        <f t="shared" si="11"/>
        <v>33020</v>
      </c>
      <c r="G140" s="170">
        <f t="shared" si="11"/>
        <v>3010</v>
      </c>
      <c r="H140" s="170">
        <f t="shared" si="11"/>
        <v>2656</v>
      </c>
      <c r="I140" s="170">
        <f t="shared" si="11"/>
        <v>329</v>
      </c>
      <c r="J140" s="170">
        <f t="shared" si="11"/>
        <v>320</v>
      </c>
      <c r="K140" s="170">
        <f t="shared" si="11"/>
        <v>2010</v>
      </c>
      <c r="L140" s="170">
        <f t="shared" si="11"/>
        <v>37121</v>
      </c>
      <c r="M140" s="170">
        <f t="shared" si="11"/>
        <v>64009</v>
      </c>
      <c r="N140" s="181">
        <f t="shared" si="11"/>
        <v>66196</v>
      </c>
      <c r="O140" s="177">
        <f t="shared" si="8"/>
        <v>400857</v>
      </c>
    </row>
    <row r="141" spans="2:15" ht="12.75">
      <c r="B141" s="177">
        <v>2281</v>
      </c>
      <c r="C141" s="172">
        <f>C58</f>
        <v>0</v>
      </c>
      <c r="D141" s="170">
        <f aca="true" t="shared" si="12" ref="D141:N141">D58</f>
        <v>0</v>
      </c>
      <c r="E141" s="170">
        <f t="shared" si="12"/>
        <v>0</v>
      </c>
      <c r="F141" s="170">
        <f t="shared" si="12"/>
        <v>0</v>
      </c>
      <c r="G141" s="170">
        <f t="shared" si="12"/>
        <v>0</v>
      </c>
      <c r="H141" s="170">
        <f t="shared" si="12"/>
        <v>0</v>
      </c>
      <c r="I141" s="170">
        <f t="shared" si="12"/>
        <v>0</v>
      </c>
      <c r="J141" s="170">
        <f t="shared" si="12"/>
        <v>0</v>
      </c>
      <c r="K141" s="170">
        <f t="shared" si="12"/>
        <v>0</v>
      </c>
      <c r="L141" s="170">
        <f t="shared" si="12"/>
        <v>0</v>
      </c>
      <c r="M141" s="170">
        <f t="shared" si="12"/>
        <v>0</v>
      </c>
      <c r="N141" s="181">
        <f t="shared" si="12"/>
        <v>0</v>
      </c>
      <c r="O141" s="177">
        <f t="shared" si="8"/>
        <v>0</v>
      </c>
    </row>
    <row r="142" spans="2:15" ht="12.75">
      <c r="B142" s="177">
        <v>2282</v>
      </c>
      <c r="C142" s="172">
        <f>C59</f>
        <v>140</v>
      </c>
      <c r="D142" s="170">
        <f aca="true" t="shared" si="13" ref="D142:N142">D59</f>
        <v>140</v>
      </c>
      <c r="E142" s="170">
        <f t="shared" si="13"/>
        <v>0</v>
      </c>
      <c r="F142" s="170">
        <f t="shared" si="13"/>
        <v>0</v>
      </c>
      <c r="G142" s="170">
        <f t="shared" si="13"/>
        <v>0</v>
      </c>
      <c r="H142" s="170">
        <f t="shared" si="13"/>
        <v>0</v>
      </c>
      <c r="I142" s="170">
        <f t="shared" si="13"/>
        <v>0</v>
      </c>
      <c r="J142" s="170">
        <f t="shared" si="13"/>
        <v>0</v>
      </c>
      <c r="K142" s="170">
        <f t="shared" si="13"/>
        <v>0</v>
      </c>
      <c r="L142" s="170">
        <f t="shared" si="13"/>
        <v>0</v>
      </c>
      <c r="M142" s="170">
        <f t="shared" si="13"/>
        <v>0</v>
      </c>
      <c r="N142" s="181">
        <f t="shared" si="13"/>
        <v>0</v>
      </c>
      <c r="O142" s="177">
        <f t="shared" si="8"/>
        <v>280</v>
      </c>
    </row>
    <row r="143" spans="2:15" ht="12.75">
      <c r="B143" s="177">
        <v>2700</v>
      </c>
      <c r="C143" s="172">
        <f>C67</f>
        <v>0</v>
      </c>
      <c r="D143" s="170">
        <f aca="true" t="shared" si="14" ref="D143:N143">D67</f>
        <v>0</v>
      </c>
      <c r="E143" s="170">
        <f t="shared" si="14"/>
        <v>0</v>
      </c>
      <c r="F143" s="170">
        <f t="shared" si="14"/>
        <v>0</v>
      </c>
      <c r="G143" s="170">
        <f t="shared" si="14"/>
        <v>0</v>
      </c>
      <c r="H143" s="170">
        <f t="shared" si="14"/>
        <v>0</v>
      </c>
      <c r="I143" s="170">
        <f t="shared" si="14"/>
        <v>0</v>
      </c>
      <c r="J143" s="170">
        <f t="shared" si="14"/>
        <v>0</v>
      </c>
      <c r="K143" s="170">
        <f t="shared" si="14"/>
        <v>0</v>
      </c>
      <c r="L143" s="170">
        <f t="shared" si="14"/>
        <v>0</v>
      </c>
      <c r="M143" s="170">
        <f t="shared" si="14"/>
        <v>0</v>
      </c>
      <c r="N143" s="181">
        <f t="shared" si="14"/>
        <v>0</v>
      </c>
      <c r="O143" s="177">
        <f t="shared" si="8"/>
        <v>0</v>
      </c>
    </row>
    <row r="144" spans="2:15" ht="13.5" thickBot="1">
      <c r="B144" s="178">
        <v>5000</v>
      </c>
      <c r="C144" s="173">
        <f>C44+C47+C48+C49+C71</f>
        <v>3140</v>
      </c>
      <c r="D144" s="173">
        <f aca="true" t="shared" si="15" ref="D144:N144">D44+D47+D48+D49+D71</f>
        <v>1766</v>
      </c>
      <c r="E144" s="173">
        <f t="shared" si="15"/>
        <v>1680</v>
      </c>
      <c r="F144" s="173">
        <f t="shared" si="15"/>
        <v>1720</v>
      </c>
      <c r="G144" s="173">
        <f t="shared" si="15"/>
        <v>650</v>
      </c>
      <c r="H144" s="173">
        <f t="shared" si="15"/>
        <v>2290</v>
      </c>
      <c r="I144" s="173">
        <f t="shared" si="15"/>
        <v>4000</v>
      </c>
      <c r="J144" s="173">
        <f t="shared" si="15"/>
        <v>2130</v>
      </c>
      <c r="K144" s="173">
        <f t="shared" si="15"/>
        <v>1175</v>
      </c>
      <c r="L144" s="173">
        <f t="shared" si="15"/>
        <v>1345</v>
      </c>
      <c r="M144" s="173">
        <f t="shared" si="15"/>
        <v>470</v>
      </c>
      <c r="N144" s="173">
        <f t="shared" si="15"/>
        <v>0</v>
      </c>
      <c r="O144" s="178">
        <f t="shared" si="8"/>
        <v>20366</v>
      </c>
    </row>
    <row r="145" spans="2:15" ht="13.5" thickBot="1">
      <c r="B145" s="179" t="s">
        <v>81</v>
      </c>
      <c r="C145" s="174">
        <f>C136+C137+C138+C139+C140+C141+C142+C143+C144</f>
        <v>245472</v>
      </c>
      <c r="D145" s="171">
        <f aca="true" t="shared" si="16" ref="D145:O145">D136+D137+D138+D139+D140+D141+D142+D143+D144</f>
        <v>229540</v>
      </c>
      <c r="E145" s="171">
        <f t="shared" si="16"/>
        <v>235018</v>
      </c>
      <c r="F145" s="171">
        <f t="shared" si="16"/>
        <v>181255</v>
      </c>
      <c r="G145" s="171">
        <f t="shared" si="16"/>
        <v>194995</v>
      </c>
      <c r="H145" s="171">
        <f t="shared" si="16"/>
        <v>326131</v>
      </c>
      <c r="I145" s="171">
        <f t="shared" si="16"/>
        <v>70885</v>
      </c>
      <c r="J145" s="171">
        <f t="shared" si="16"/>
        <v>55698</v>
      </c>
      <c r="K145" s="171">
        <f t="shared" si="16"/>
        <v>131322</v>
      </c>
      <c r="L145" s="171">
        <f t="shared" si="16"/>
        <v>166603</v>
      </c>
      <c r="M145" s="171">
        <f t="shared" si="16"/>
        <v>192616</v>
      </c>
      <c r="N145" s="182">
        <f t="shared" si="16"/>
        <v>234184</v>
      </c>
      <c r="O145" s="179">
        <f t="shared" si="16"/>
        <v>2263719</v>
      </c>
    </row>
  </sheetData>
  <sheetProtection/>
  <mergeCells count="42">
    <mergeCell ref="K1:N1"/>
    <mergeCell ref="A1:D1"/>
    <mergeCell ref="A2:E2"/>
    <mergeCell ref="K3:O3"/>
    <mergeCell ref="K5:O5"/>
    <mergeCell ref="K9:O9"/>
    <mergeCell ref="K8:O8"/>
    <mergeCell ref="A109:O109"/>
    <mergeCell ref="A29:F29"/>
    <mergeCell ref="B106:C106"/>
    <mergeCell ref="B105:C105"/>
    <mergeCell ref="M15:O15"/>
    <mergeCell ref="L16:O16"/>
    <mergeCell ref="A28:O28"/>
    <mergeCell ref="A101:O101"/>
    <mergeCell ref="A30:K30"/>
    <mergeCell ref="D23:K23"/>
    <mergeCell ref="J11:O11"/>
    <mergeCell ref="L10:O10"/>
    <mergeCell ref="L14:O14"/>
    <mergeCell ref="N12:O12"/>
    <mergeCell ref="A4:F4"/>
    <mergeCell ref="A5:E5"/>
    <mergeCell ref="H7:O7"/>
    <mergeCell ref="J4:O4"/>
    <mergeCell ref="L13:O13"/>
    <mergeCell ref="A25:O25"/>
    <mergeCell ref="A34:O34"/>
    <mergeCell ref="A19:O19"/>
    <mergeCell ref="A32:O32"/>
    <mergeCell ref="A31:K31"/>
    <mergeCell ref="A20:O20"/>
    <mergeCell ref="A102:C102"/>
    <mergeCell ref="G100:N100"/>
    <mergeCell ref="A3:E3"/>
    <mergeCell ref="A10:E10"/>
    <mergeCell ref="A104:O104"/>
    <mergeCell ref="A22:O22"/>
    <mergeCell ref="A24:O24"/>
    <mergeCell ref="A26:O26"/>
    <mergeCell ref="F103:N103"/>
    <mergeCell ref="A33:O33"/>
  </mergeCells>
  <printOptions/>
  <pageMargins left="0.12" right="0.12" top="0.13" bottom="0.13" header="0.12" footer="0.12"/>
  <pageSetup orientation="landscape" paperSize="9" scale="96" r:id="rId1"/>
</worksheet>
</file>

<file path=xl/worksheets/sheet4.xml><?xml version="1.0" encoding="utf-8"?>
<worksheet xmlns="http://schemas.openxmlformats.org/spreadsheetml/2006/main" xmlns:r="http://schemas.openxmlformats.org/officeDocument/2006/relationships">
  <dimension ref="A1:P58"/>
  <sheetViews>
    <sheetView view="pageBreakPreview" zoomScaleSheetLayoutView="100" workbookViewId="0" topLeftCell="A19">
      <selection activeCell="A23" sqref="A23:O23"/>
    </sheetView>
  </sheetViews>
  <sheetFormatPr defaultColWidth="9.00390625" defaultRowHeight="12.75"/>
  <cols>
    <col min="1" max="1" width="31.25390625" style="0" customWidth="1"/>
    <col min="2" max="2" width="7.375" style="0" customWidth="1"/>
    <col min="3" max="3" width="7.00390625" style="0" customWidth="1"/>
    <col min="4" max="4" width="7.125" style="0" customWidth="1"/>
    <col min="5" max="5" width="8.75390625" style="0" customWidth="1"/>
    <col min="6" max="6" width="7.25390625" style="0" customWidth="1"/>
    <col min="7" max="7" width="7.375" style="0" customWidth="1"/>
    <col min="8" max="8" width="7.875" style="0" customWidth="1"/>
    <col min="9" max="9" width="8.375" style="0" customWidth="1"/>
    <col min="10" max="10" width="8.125" style="0" customWidth="1"/>
    <col min="11" max="11" width="8.75390625" style="0" customWidth="1"/>
    <col min="14" max="14" width="8.25390625" style="0" customWidth="1"/>
    <col min="15" max="15" width="10.75390625" style="0" customWidth="1"/>
  </cols>
  <sheetData>
    <row r="1" spans="1:15" ht="12.75">
      <c r="A1" s="280" t="s">
        <v>484</v>
      </c>
      <c r="B1" s="280"/>
      <c r="C1" s="280"/>
      <c r="D1" s="280"/>
      <c r="E1" s="280"/>
      <c r="F1" s="280"/>
      <c r="G1" s="280"/>
      <c r="H1" s="280"/>
      <c r="I1" s="280"/>
      <c r="J1" s="280"/>
      <c r="K1" s="280"/>
      <c r="L1" s="280"/>
      <c r="M1" s="280"/>
      <c r="N1" s="280"/>
      <c r="O1" s="280"/>
    </row>
    <row r="2" spans="1:15" ht="12.75">
      <c r="A2" s="280" t="s">
        <v>483</v>
      </c>
      <c r="B2" s="280"/>
      <c r="C2" s="280"/>
      <c r="D2" s="280"/>
      <c r="E2" s="280"/>
      <c r="F2" s="280"/>
      <c r="G2" s="280"/>
      <c r="H2" s="280"/>
      <c r="I2" s="280"/>
      <c r="J2" s="280"/>
      <c r="K2" s="280"/>
      <c r="L2" s="280"/>
      <c r="M2" s="280"/>
      <c r="N2" s="280"/>
      <c r="O2" s="280"/>
    </row>
    <row r="3" spans="1:15" ht="12.75">
      <c r="A3" s="280" t="s">
        <v>482</v>
      </c>
      <c r="B3" s="280"/>
      <c r="C3" s="280"/>
      <c r="D3" s="280"/>
      <c r="E3" s="280"/>
      <c r="F3" s="280"/>
      <c r="G3" s="280"/>
      <c r="H3" s="280"/>
      <c r="I3" s="280"/>
      <c r="J3" s="280"/>
      <c r="K3" s="280"/>
      <c r="L3" s="280"/>
      <c r="M3" s="280"/>
      <c r="N3" s="280"/>
      <c r="O3" s="280"/>
    </row>
    <row r="4" spans="1:15" ht="12.75">
      <c r="A4" s="280" t="s">
        <v>481</v>
      </c>
      <c r="B4" s="280"/>
      <c r="C4" s="280"/>
      <c r="D4" s="280"/>
      <c r="E4" s="280"/>
      <c r="F4" s="280"/>
      <c r="G4" s="280"/>
      <c r="H4" s="280"/>
      <c r="I4" s="280"/>
      <c r="J4" s="280"/>
      <c r="K4" s="280"/>
      <c r="L4" s="280"/>
      <c r="M4" s="280"/>
      <c r="N4" s="280"/>
      <c r="O4" s="280"/>
    </row>
    <row r="5" spans="1:15" ht="12.75">
      <c r="A5" s="280" t="s">
        <v>286</v>
      </c>
      <c r="B5" s="280"/>
      <c r="C5" s="280"/>
      <c r="D5" s="280"/>
      <c r="E5" s="280"/>
      <c r="F5" s="280"/>
      <c r="G5" s="280"/>
      <c r="H5" s="280"/>
      <c r="I5" s="280"/>
      <c r="J5" s="280"/>
      <c r="K5" s="280"/>
      <c r="L5" s="280"/>
      <c r="M5" s="280"/>
      <c r="N5" s="280"/>
      <c r="O5" s="280"/>
    </row>
    <row r="6" spans="1:15" ht="12.75">
      <c r="A6" s="5"/>
      <c r="B6" s="50"/>
      <c r="C6" s="50"/>
      <c r="D6" s="50"/>
      <c r="E6" s="50"/>
      <c r="F6" s="50"/>
      <c r="G6" s="50"/>
      <c r="H6" s="50"/>
      <c r="I6" s="50"/>
      <c r="J6" s="50"/>
      <c r="K6" s="50"/>
      <c r="L6" s="50"/>
      <c r="M6" s="50"/>
      <c r="N6" s="50"/>
      <c r="O6" s="50"/>
    </row>
    <row r="7" spans="1:15" ht="12.75">
      <c r="A7" s="281" t="s">
        <v>576</v>
      </c>
      <c r="B7" s="281"/>
      <c r="C7" s="281"/>
      <c r="D7" s="281"/>
      <c r="E7" s="281"/>
      <c r="F7" s="281"/>
      <c r="G7" s="281"/>
      <c r="H7" s="281"/>
      <c r="I7" s="281"/>
      <c r="J7" s="281"/>
      <c r="K7" s="281"/>
      <c r="L7" s="281"/>
      <c r="M7" s="281"/>
      <c r="N7" s="281"/>
      <c r="O7" s="281"/>
    </row>
    <row r="8" spans="1:15" ht="12.75">
      <c r="A8" s="5"/>
      <c r="B8" s="5"/>
      <c r="C8" s="5"/>
      <c r="D8" s="5"/>
      <c r="E8" s="5"/>
      <c r="F8" s="5"/>
      <c r="G8" s="5"/>
      <c r="H8" s="5"/>
      <c r="I8" s="5"/>
      <c r="J8" s="5"/>
      <c r="K8" s="238" t="s">
        <v>577</v>
      </c>
      <c r="L8" s="238"/>
      <c r="M8" s="238"/>
      <c r="N8" s="238"/>
      <c r="O8" s="238"/>
    </row>
    <row r="9" spans="1:15" ht="12.75">
      <c r="A9" s="5"/>
      <c r="B9" s="5"/>
      <c r="C9" s="5"/>
      <c r="D9" s="5"/>
      <c r="E9" s="5"/>
      <c r="F9" s="5"/>
      <c r="G9" s="5"/>
      <c r="H9" s="5"/>
      <c r="I9" s="5"/>
      <c r="J9" s="5"/>
      <c r="K9" s="238" t="s">
        <v>578</v>
      </c>
      <c r="L9" s="238"/>
      <c r="M9" s="238"/>
      <c r="N9" s="238"/>
      <c r="O9" s="238"/>
    </row>
    <row r="10" spans="1:15" ht="9.75" customHeight="1">
      <c r="A10" s="280" t="s">
        <v>35</v>
      </c>
      <c r="B10" s="280"/>
      <c r="C10" s="280"/>
      <c r="D10" s="280"/>
      <c r="E10" s="280"/>
      <c r="F10" s="280"/>
      <c r="G10" s="280"/>
      <c r="H10" s="280"/>
      <c r="I10" s="280"/>
      <c r="J10" s="280"/>
      <c r="K10" s="280"/>
      <c r="L10" s="280"/>
      <c r="M10" s="280"/>
      <c r="N10" s="280"/>
      <c r="O10" s="280"/>
    </row>
    <row r="11" spans="1:15" ht="12.75">
      <c r="A11" s="238" t="s">
        <v>346</v>
      </c>
      <c r="B11" s="238"/>
      <c r="C11" s="238"/>
      <c r="D11" s="238"/>
      <c r="E11" s="238"/>
      <c r="F11" s="238"/>
      <c r="G11" s="238"/>
      <c r="H11" s="238"/>
      <c r="I11" s="238"/>
      <c r="J11" s="238"/>
      <c r="K11" s="238"/>
      <c r="L11" s="238"/>
      <c r="M11" s="238"/>
      <c r="N11" s="238"/>
      <c r="O11" s="238"/>
    </row>
    <row r="12" spans="1:15" ht="10.5" customHeight="1">
      <c r="A12" s="280" t="s">
        <v>448</v>
      </c>
      <c r="B12" s="280"/>
      <c r="C12" s="280"/>
      <c r="D12" s="280"/>
      <c r="E12" s="280"/>
      <c r="F12" s="280"/>
      <c r="G12" s="280"/>
      <c r="H12" s="280"/>
      <c r="I12" s="280"/>
      <c r="J12" s="280"/>
      <c r="K12" s="280"/>
      <c r="L12" s="280"/>
      <c r="M12" s="280"/>
      <c r="N12" s="280"/>
      <c r="O12" s="280"/>
    </row>
    <row r="13" spans="1:15" ht="12.75">
      <c r="A13" s="238" t="s">
        <v>347</v>
      </c>
      <c r="B13" s="238"/>
      <c r="C13" s="238"/>
      <c r="D13" s="238"/>
      <c r="E13" s="238"/>
      <c r="F13" s="238"/>
      <c r="G13" s="238"/>
      <c r="H13" s="238"/>
      <c r="I13" s="238"/>
      <c r="J13" s="238"/>
      <c r="K13" s="238"/>
      <c r="L13" s="238"/>
      <c r="M13" s="238"/>
      <c r="N13" s="238"/>
      <c r="O13" s="238"/>
    </row>
    <row r="14" spans="1:15" ht="12.75">
      <c r="A14" s="280" t="s">
        <v>80</v>
      </c>
      <c r="B14" s="280"/>
      <c r="C14" s="280"/>
      <c r="D14" s="280"/>
      <c r="E14" s="280"/>
      <c r="F14" s="280"/>
      <c r="G14" s="280"/>
      <c r="H14" s="280"/>
      <c r="I14" s="280"/>
      <c r="J14" s="280"/>
      <c r="K14" s="280"/>
      <c r="L14" s="280"/>
      <c r="M14" s="280"/>
      <c r="N14" s="280"/>
      <c r="O14" s="280"/>
    </row>
    <row r="15" spans="1:15" ht="12.75">
      <c r="A15" s="238" t="s">
        <v>584</v>
      </c>
      <c r="B15" s="238"/>
      <c r="C15" s="238"/>
      <c r="D15" s="238"/>
      <c r="E15" s="238"/>
      <c r="F15" s="238"/>
      <c r="G15" s="238"/>
      <c r="H15" s="238"/>
      <c r="I15" s="238"/>
      <c r="J15" s="238"/>
      <c r="K15" s="238"/>
      <c r="L15" s="238"/>
      <c r="M15" s="238"/>
      <c r="N15" s="238"/>
      <c r="O15" s="238"/>
    </row>
    <row r="16" spans="1:15" ht="12.75">
      <c r="A16" s="211" t="s">
        <v>585</v>
      </c>
      <c r="B16" s="211"/>
      <c r="C16" s="211"/>
      <c r="D16" s="211"/>
      <c r="E16" s="211"/>
      <c r="F16" s="211"/>
      <c r="G16" s="211"/>
      <c r="H16" s="211"/>
      <c r="I16" s="211"/>
      <c r="J16" s="211"/>
      <c r="K16" s="211"/>
      <c r="L16" s="211"/>
      <c r="M16" s="211"/>
      <c r="N16" s="211"/>
      <c r="O16" s="211"/>
    </row>
    <row r="17" spans="1:15" ht="12.75">
      <c r="A17" s="51"/>
      <c r="B17" s="51"/>
      <c r="C17" s="51"/>
      <c r="D17" s="51"/>
      <c r="E17" s="51"/>
      <c r="F17" s="51"/>
      <c r="G17" s="51"/>
      <c r="H17" s="51"/>
      <c r="I17" s="51"/>
      <c r="J17" s="51"/>
      <c r="K17" s="51"/>
      <c r="L17" s="51"/>
      <c r="M17" s="51"/>
      <c r="N17" s="51"/>
      <c r="O17" s="51"/>
    </row>
    <row r="18" spans="1:15" ht="12.75">
      <c r="A18" s="51"/>
      <c r="B18" s="51"/>
      <c r="C18" s="51"/>
      <c r="D18" s="51"/>
      <c r="E18" s="51"/>
      <c r="F18" s="51"/>
      <c r="G18" s="51"/>
      <c r="H18" s="51"/>
      <c r="I18" s="51"/>
      <c r="J18" s="51"/>
      <c r="K18" s="51"/>
      <c r="L18" s="51"/>
      <c r="M18" s="51"/>
      <c r="N18" s="51"/>
      <c r="O18" s="51"/>
    </row>
    <row r="19" spans="1:15" ht="12.75">
      <c r="A19" s="10"/>
      <c r="B19" s="50"/>
      <c r="C19" s="80" t="s">
        <v>343</v>
      </c>
      <c r="D19" s="50"/>
      <c r="E19" s="50"/>
      <c r="F19" s="50"/>
      <c r="G19" s="50"/>
      <c r="H19" s="50"/>
      <c r="I19" s="50"/>
      <c r="J19" s="50"/>
      <c r="K19" s="50"/>
      <c r="L19" s="50"/>
      <c r="M19" s="50"/>
      <c r="N19" s="50"/>
      <c r="O19" s="50"/>
    </row>
    <row r="20" spans="1:15" ht="12.75">
      <c r="A20" s="238" t="s">
        <v>558</v>
      </c>
      <c r="B20" s="238"/>
      <c r="C20" s="238"/>
      <c r="D20" s="238"/>
      <c r="E20" s="238"/>
      <c r="F20" s="238"/>
      <c r="G20" s="238"/>
      <c r="H20" s="238"/>
      <c r="I20" s="238"/>
      <c r="J20" s="238"/>
      <c r="K20" s="238"/>
      <c r="L20" s="238"/>
      <c r="M20" s="238"/>
      <c r="N20" s="238"/>
      <c r="O20" s="238"/>
    </row>
    <row r="21" spans="1:15" ht="12.75">
      <c r="A21" s="238" t="s">
        <v>344</v>
      </c>
      <c r="B21" s="238"/>
      <c r="C21" s="238"/>
      <c r="D21" s="238"/>
      <c r="E21" s="238"/>
      <c r="F21" s="238"/>
      <c r="G21" s="238"/>
      <c r="H21" s="238"/>
      <c r="I21" s="238"/>
      <c r="J21" s="238"/>
      <c r="K21" s="238"/>
      <c r="L21" s="238"/>
      <c r="M21" s="238"/>
      <c r="N21" s="238"/>
      <c r="O21" s="238"/>
    </row>
    <row r="22" spans="1:15" ht="12.75">
      <c r="A22" s="211" t="s">
        <v>348</v>
      </c>
      <c r="B22" s="211"/>
      <c r="C22" s="211"/>
      <c r="D22" s="211"/>
      <c r="E22" s="211"/>
      <c r="F22" s="211"/>
      <c r="G22" s="211"/>
      <c r="H22" s="211"/>
      <c r="I22" s="211"/>
      <c r="J22" s="211"/>
      <c r="K22" s="211"/>
      <c r="L22" s="211"/>
      <c r="M22" s="211"/>
      <c r="N22" s="211"/>
      <c r="O22" s="211"/>
    </row>
    <row r="23" spans="1:15" ht="12.75">
      <c r="A23" s="238" t="s">
        <v>351</v>
      </c>
      <c r="B23" s="238"/>
      <c r="C23" s="238"/>
      <c r="D23" s="238"/>
      <c r="E23" s="238"/>
      <c r="F23" s="238"/>
      <c r="G23" s="238"/>
      <c r="H23" s="238"/>
      <c r="I23" s="238"/>
      <c r="J23" s="238"/>
      <c r="K23" s="238"/>
      <c r="L23" s="238"/>
      <c r="M23" s="238"/>
      <c r="N23" s="238"/>
      <c r="O23" s="238"/>
    </row>
    <row r="24" spans="1:15" ht="12.75">
      <c r="A24" s="211" t="s">
        <v>352</v>
      </c>
      <c r="B24" s="211"/>
      <c r="C24" s="211"/>
      <c r="D24" s="211"/>
      <c r="E24" s="211"/>
      <c r="F24" s="211"/>
      <c r="G24" s="211"/>
      <c r="H24" s="211"/>
      <c r="I24" s="211"/>
      <c r="J24" s="211"/>
      <c r="K24" s="211"/>
      <c r="L24" s="211"/>
      <c r="M24" s="211"/>
      <c r="N24" s="211"/>
      <c r="O24" s="211"/>
    </row>
    <row r="25" spans="1:16" ht="12.75">
      <c r="A25" s="6" t="s">
        <v>353</v>
      </c>
      <c r="P25" s="188"/>
    </row>
    <row r="26" spans="1:15" ht="12.75">
      <c r="A26" s="242" t="s">
        <v>580</v>
      </c>
      <c r="B26" s="242"/>
      <c r="C26" s="242"/>
      <c r="D26" s="242"/>
      <c r="E26" s="242"/>
      <c r="F26" s="242"/>
      <c r="G26" s="242"/>
      <c r="H26" s="242"/>
      <c r="I26" s="242"/>
      <c r="J26" s="242"/>
      <c r="K26" s="242"/>
      <c r="L26" s="242"/>
      <c r="M26" s="242"/>
      <c r="N26" s="242"/>
      <c r="O26" s="242"/>
    </row>
    <row r="27" spans="1:11" ht="12.75">
      <c r="A27" s="242" t="s">
        <v>355</v>
      </c>
      <c r="B27" s="242"/>
      <c r="C27" s="242"/>
      <c r="D27" s="242"/>
      <c r="E27" s="242"/>
      <c r="F27" s="242"/>
      <c r="G27" s="50"/>
      <c r="H27" s="50"/>
      <c r="I27" s="50"/>
      <c r="J27" s="50"/>
      <c r="K27" s="50"/>
    </row>
    <row r="28" spans="1:11" ht="12.75">
      <c r="A28" s="242" t="s">
        <v>480</v>
      </c>
      <c r="B28" s="242"/>
      <c r="C28" s="242"/>
      <c r="D28" s="242"/>
      <c r="E28" s="242"/>
      <c r="F28" s="242"/>
      <c r="G28" s="242"/>
      <c r="H28" s="242"/>
      <c r="I28" s="242"/>
      <c r="J28" s="242"/>
      <c r="K28" s="242"/>
    </row>
    <row r="29" spans="1:11" ht="12.75">
      <c r="A29" s="242" t="s">
        <v>104</v>
      </c>
      <c r="B29" s="242"/>
      <c r="C29" s="242"/>
      <c r="D29" s="242"/>
      <c r="E29" s="242"/>
      <c r="F29" s="242"/>
      <c r="G29" s="242"/>
      <c r="H29" s="242"/>
      <c r="I29" s="242"/>
      <c r="J29" s="242"/>
      <c r="K29" s="242"/>
    </row>
    <row r="30" spans="1:15" ht="12.75">
      <c r="A30" s="242" t="s">
        <v>563</v>
      </c>
      <c r="B30" s="242"/>
      <c r="C30" s="242"/>
      <c r="D30" s="242"/>
      <c r="E30" s="242"/>
      <c r="F30" s="242"/>
      <c r="G30" s="242"/>
      <c r="H30" s="242"/>
      <c r="I30" s="242"/>
      <c r="J30" s="242"/>
      <c r="K30" s="242"/>
      <c r="L30" s="242"/>
      <c r="M30" s="242"/>
      <c r="N30" s="242"/>
      <c r="O30" s="242"/>
    </row>
    <row r="31" spans="1:15" ht="12.75">
      <c r="A31" s="238" t="s">
        <v>564</v>
      </c>
      <c r="B31" s="211"/>
      <c r="C31" s="211"/>
      <c r="D31" s="211"/>
      <c r="E31" s="211"/>
      <c r="F31" s="211"/>
      <c r="G31" s="211"/>
      <c r="H31" s="211"/>
      <c r="I31" s="211"/>
      <c r="J31" s="211"/>
      <c r="K31" s="211"/>
      <c r="L31" s="211"/>
      <c r="M31" s="211"/>
      <c r="N31" s="211"/>
      <c r="O31" s="211"/>
    </row>
    <row r="32" spans="1:11" ht="14.25" customHeight="1">
      <c r="A32" s="241" t="s">
        <v>565</v>
      </c>
      <c r="B32" s="241"/>
      <c r="C32" s="241"/>
      <c r="D32" s="241"/>
      <c r="E32" s="241"/>
      <c r="F32" s="241"/>
      <c r="G32" s="50"/>
      <c r="H32" s="50"/>
      <c r="I32" s="50"/>
      <c r="J32" s="50"/>
      <c r="K32" s="50"/>
    </row>
    <row r="33" spans="1:15" ht="13.5" thickBot="1">
      <c r="A33" s="283" t="s">
        <v>449</v>
      </c>
      <c r="B33" s="283"/>
      <c r="C33" s="283"/>
      <c r="D33" s="283"/>
      <c r="E33" s="283"/>
      <c r="F33" s="283"/>
      <c r="G33" s="283"/>
      <c r="H33" s="283"/>
      <c r="I33" s="283"/>
      <c r="J33" s="283"/>
      <c r="K33" s="283"/>
      <c r="L33" s="283"/>
      <c r="M33" s="283"/>
      <c r="N33" s="283"/>
      <c r="O33" s="283"/>
    </row>
    <row r="34" spans="1:15" ht="13.5" thickBot="1">
      <c r="A34" s="20" t="s">
        <v>357</v>
      </c>
      <c r="B34" s="21" t="s">
        <v>450</v>
      </c>
      <c r="C34" s="21" t="s">
        <v>359</v>
      </c>
      <c r="D34" s="21" t="s">
        <v>360</v>
      </c>
      <c r="E34" s="21" t="s">
        <v>361</v>
      </c>
      <c r="F34" s="21" t="s">
        <v>362</v>
      </c>
      <c r="G34" s="21" t="s">
        <v>363</v>
      </c>
      <c r="H34" s="21" t="s">
        <v>364</v>
      </c>
      <c r="I34" s="21" t="s">
        <v>365</v>
      </c>
      <c r="J34" s="21" t="s">
        <v>366</v>
      </c>
      <c r="K34" s="21" t="s">
        <v>367</v>
      </c>
      <c r="L34" s="21" t="s">
        <v>368</v>
      </c>
      <c r="M34" s="21" t="s">
        <v>369</v>
      </c>
      <c r="N34" s="21" t="s">
        <v>370</v>
      </c>
      <c r="O34" s="22" t="s">
        <v>371</v>
      </c>
    </row>
    <row r="35" spans="1:15" ht="13.5" thickBot="1">
      <c r="A35" s="23" t="s">
        <v>372</v>
      </c>
      <c r="B35" s="24" t="s">
        <v>373</v>
      </c>
      <c r="C35" s="24" t="s">
        <v>374</v>
      </c>
      <c r="D35" s="24" t="s">
        <v>375</v>
      </c>
      <c r="E35" s="24" t="s">
        <v>376</v>
      </c>
      <c r="F35" s="24" t="s">
        <v>377</v>
      </c>
      <c r="G35" s="24" t="s">
        <v>378</v>
      </c>
      <c r="H35" s="24" t="s">
        <v>379</v>
      </c>
      <c r="I35" s="24" t="s">
        <v>380</v>
      </c>
      <c r="J35" s="24" t="s">
        <v>381</v>
      </c>
      <c r="K35" s="24" t="s">
        <v>382</v>
      </c>
      <c r="L35" s="24" t="s">
        <v>383</v>
      </c>
      <c r="M35" s="24" t="s">
        <v>384</v>
      </c>
      <c r="N35" s="24" t="s">
        <v>385</v>
      </c>
      <c r="O35" s="24" t="s">
        <v>386</v>
      </c>
    </row>
    <row r="36" spans="1:15" ht="13.5" thickBot="1">
      <c r="A36" s="25" t="s">
        <v>432</v>
      </c>
      <c r="B36" s="24">
        <v>2110</v>
      </c>
      <c r="C36" s="26">
        <f>'Пл.асг'!C136</f>
        <v>144364</v>
      </c>
      <c r="D36" s="26">
        <f>'Пл.асг'!D136</f>
        <v>134870</v>
      </c>
      <c r="E36" s="26">
        <f>'Пл.асг'!E136</f>
        <v>134870</v>
      </c>
      <c r="F36" s="26">
        <f>'Пл.асг'!F136</f>
        <v>117527</v>
      </c>
      <c r="G36" s="26">
        <f>'Пл.асг'!G136</f>
        <v>156832</v>
      </c>
      <c r="H36" s="26">
        <f>'Пл.асг'!H136</f>
        <v>263266</v>
      </c>
      <c r="I36" s="26">
        <f>'Пл.асг'!I136</f>
        <v>54554</v>
      </c>
      <c r="J36" s="26">
        <f>'Пл.асг'!J136</f>
        <v>43646</v>
      </c>
      <c r="K36" s="26">
        <f>'Пл.асг'!K136</f>
        <v>105030</v>
      </c>
      <c r="L36" s="26">
        <f>'Пл.асг'!L136</f>
        <v>105030</v>
      </c>
      <c r="M36" s="26">
        <f>'Пл.асг'!M136</f>
        <v>105030</v>
      </c>
      <c r="N36" s="26">
        <f>'Пл.асг'!N136</f>
        <v>137695</v>
      </c>
      <c r="O36" s="143">
        <f>SUM(C36:N36)</f>
        <v>1502714</v>
      </c>
    </row>
    <row r="37" spans="1:15" ht="13.5" thickBot="1">
      <c r="A37" s="25" t="s">
        <v>395</v>
      </c>
      <c r="B37" s="24">
        <v>2120</v>
      </c>
      <c r="C37" s="26">
        <f>'Пл.асг'!C137</f>
        <v>31760</v>
      </c>
      <c r="D37" s="26">
        <f>'Пл.асг'!D137</f>
        <v>29671</v>
      </c>
      <c r="E37" s="26">
        <f>'Пл.асг'!E137</f>
        <v>29671</v>
      </c>
      <c r="F37" s="26">
        <f>'Пл.асг'!F137</f>
        <v>25856</v>
      </c>
      <c r="G37" s="26">
        <f>'Пл.асг'!G137</f>
        <v>34503</v>
      </c>
      <c r="H37" s="26">
        <f>'Пл.асг'!H137</f>
        <v>57919</v>
      </c>
      <c r="I37" s="26">
        <f>'Пл.асг'!I137</f>
        <v>12002</v>
      </c>
      <c r="J37" s="26">
        <f>'Пл.асг'!J137</f>
        <v>9602</v>
      </c>
      <c r="K37" s="26">
        <f>'Пл.асг'!K137</f>
        <v>23107</v>
      </c>
      <c r="L37" s="26">
        <f>'Пл.асг'!L137</f>
        <v>23107</v>
      </c>
      <c r="M37" s="26">
        <f>'Пл.асг'!M137</f>
        <v>23107</v>
      </c>
      <c r="N37" s="26">
        <f>'Пл.асг'!N137</f>
        <v>30293</v>
      </c>
      <c r="O37" s="143">
        <f aca="true" t="shared" si="0" ref="O37:O44">SUM(C37:N37)</f>
        <v>330598</v>
      </c>
    </row>
    <row r="38" spans="1:15" ht="24.75" thickBot="1">
      <c r="A38" s="25" t="s">
        <v>433</v>
      </c>
      <c r="B38" s="24">
        <v>2220</v>
      </c>
      <c r="C38" s="26">
        <f>'Пл.асг'!C138</f>
        <v>0</v>
      </c>
      <c r="D38" s="26">
        <f>'Пл.асг'!D138</f>
        <v>0</v>
      </c>
      <c r="E38" s="26">
        <f>'Пл.асг'!E138</f>
        <v>0</v>
      </c>
      <c r="F38" s="26">
        <f>'Пл.асг'!F138</f>
        <v>240</v>
      </c>
      <c r="G38" s="26">
        <f>'Пл.асг'!G138</f>
        <v>0</v>
      </c>
      <c r="H38" s="26">
        <f>'Пл.асг'!H138</f>
        <v>0</v>
      </c>
      <c r="I38" s="26">
        <f>'Пл.асг'!I138</f>
        <v>0</v>
      </c>
      <c r="J38" s="26">
        <f>'Пл.асг'!J138</f>
        <v>0</v>
      </c>
      <c r="K38" s="26">
        <f>'Пл.асг'!K138</f>
        <v>0</v>
      </c>
      <c r="L38" s="26">
        <f>'Пл.асг'!L138</f>
        <v>0</v>
      </c>
      <c r="M38" s="26">
        <f>'Пл.асг'!M138</f>
        <v>0</v>
      </c>
      <c r="N38" s="26">
        <f>'Пл.асг'!N138</f>
        <v>0</v>
      </c>
      <c r="O38" s="143">
        <f t="shared" si="0"/>
        <v>240</v>
      </c>
    </row>
    <row r="39" spans="1:15" ht="13.5" thickBot="1">
      <c r="A39" s="25" t="s">
        <v>434</v>
      </c>
      <c r="B39" s="24">
        <v>2230</v>
      </c>
      <c r="C39" s="26">
        <f>'Пл.асг'!C139</f>
        <v>0</v>
      </c>
      <c r="D39" s="26">
        <f>'Пл.асг'!D139</f>
        <v>2892</v>
      </c>
      <c r="E39" s="26">
        <f>'Пл.асг'!E139</f>
        <v>2880</v>
      </c>
      <c r="F39" s="26">
        <f>'Пл.асг'!F139</f>
        <v>2892</v>
      </c>
      <c r="G39" s="26">
        <f>'Пл.асг'!G139</f>
        <v>0</v>
      </c>
      <c r="H39" s="26">
        <f>'Пл.асг'!H139</f>
        <v>0</v>
      </c>
      <c r="I39" s="26">
        <f>'Пл.асг'!I139</f>
        <v>0</v>
      </c>
      <c r="J39" s="26">
        <f>'Пл.асг'!J139</f>
        <v>0</v>
      </c>
      <c r="K39" s="26">
        <f>'Пл.асг'!K139</f>
        <v>0</v>
      </c>
      <c r="L39" s="26">
        <f>'Пл.асг'!L139</f>
        <v>0</v>
      </c>
      <c r="M39" s="26">
        <f>'Пл.асг'!M139</f>
        <v>0</v>
      </c>
      <c r="N39" s="26">
        <f>'Пл.асг'!N139</f>
        <v>0</v>
      </c>
      <c r="O39" s="143">
        <f t="shared" si="0"/>
        <v>8664</v>
      </c>
    </row>
    <row r="40" spans="1:15" ht="24.75" thickBot="1">
      <c r="A40" s="25" t="s">
        <v>435</v>
      </c>
      <c r="B40" s="24">
        <v>2270</v>
      </c>
      <c r="C40" s="26">
        <f>'Пл.асг'!C140</f>
        <v>66068</v>
      </c>
      <c r="D40" s="26">
        <f>'Пл.асг'!D140</f>
        <v>60201</v>
      </c>
      <c r="E40" s="26">
        <f>'Пл.асг'!E140</f>
        <v>65917</v>
      </c>
      <c r="F40" s="26">
        <f>'Пл.асг'!F140</f>
        <v>33020</v>
      </c>
      <c r="G40" s="26">
        <f>'Пл.асг'!G140</f>
        <v>3010</v>
      </c>
      <c r="H40" s="26">
        <f>'Пл.асг'!H140</f>
        <v>2656</v>
      </c>
      <c r="I40" s="26">
        <f>'Пл.асг'!I140</f>
        <v>329</v>
      </c>
      <c r="J40" s="26">
        <f>'Пл.асг'!J140</f>
        <v>320</v>
      </c>
      <c r="K40" s="26">
        <f>'Пл.асг'!K140</f>
        <v>2010</v>
      </c>
      <c r="L40" s="26">
        <f>'Пл.асг'!L140</f>
        <v>37121</v>
      </c>
      <c r="M40" s="26">
        <f>'Пл.асг'!M140</f>
        <v>64009</v>
      </c>
      <c r="N40" s="26">
        <f>'Пл.асг'!N140</f>
        <v>66196</v>
      </c>
      <c r="O40" s="143">
        <f t="shared" si="0"/>
        <v>400857</v>
      </c>
    </row>
    <row r="41" spans="1:15" ht="36.75" thickBot="1">
      <c r="A41" s="25" t="s">
        <v>436</v>
      </c>
      <c r="B41" s="24">
        <v>2281</v>
      </c>
      <c r="C41" s="26">
        <f>'Пл.асг'!C141</f>
        <v>0</v>
      </c>
      <c r="D41" s="26">
        <f>'Пл.асг'!D141</f>
        <v>0</v>
      </c>
      <c r="E41" s="26">
        <f>'Пл.асг'!E141</f>
        <v>0</v>
      </c>
      <c r="F41" s="26">
        <f>'Пл.асг'!F141</f>
        <v>0</v>
      </c>
      <c r="G41" s="26">
        <f>'Пл.асг'!G141</f>
        <v>0</v>
      </c>
      <c r="H41" s="26">
        <f>'Пл.асг'!H141</f>
        <v>0</v>
      </c>
      <c r="I41" s="26">
        <f>'Пл.асг'!I141</f>
        <v>0</v>
      </c>
      <c r="J41" s="26">
        <f>'Пл.асг'!J141</f>
        <v>0</v>
      </c>
      <c r="K41" s="26">
        <f>'Пл.асг'!K141</f>
        <v>0</v>
      </c>
      <c r="L41" s="26">
        <f>'Пл.асг'!L141</f>
        <v>0</v>
      </c>
      <c r="M41" s="26">
        <f>'Пл.асг'!M141</f>
        <v>0</v>
      </c>
      <c r="N41" s="26">
        <f>'Пл.асг'!N141</f>
        <v>0</v>
      </c>
      <c r="O41" s="143">
        <f t="shared" si="0"/>
        <v>0</v>
      </c>
    </row>
    <row r="42" spans="1:15" ht="36.75" thickBot="1">
      <c r="A42" s="25" t="s">
        <v>451</v>
      </c>
      <c r="B42" s="24">
        <v>2282</v>
      </c>
      <c r="C42" s="26">
        <f>'Пл.асг'!C142</f>
        <v>140</v>
      </c>
      <c r="D42" s="26">
        <f>'Пл.асг'!D142</f>
        <v>140</v>
      </c>
      <c r="E42" s="26">
        <f>'Пл.асг'!E142</f>
        <v>0</v>
      </c>
      <c r="F42" s="26">
        <f>'Пл.асг'!F142</f>
        <v>0</v>
      </c>
      <c r="G42" s="26">
        <f>'Пл.асг'!G142</f>
        <v>0</v>
      </c>
      <c r="H42" s="26">
        <f>'Пл.асг'!H142</f>
        <v>0</v>
      </c>
      <c r="I42" s="26">
        <f>'Пл.асг'!I142</f>
        <v>0</v>
      </c>
      <c r="J42" s="26">
        <f>'Пл.асг'!J142</f>
        <v>0</v>
      </c>
      <c r="K42" s="26">
        <f>'Пл.асг'!K142</f>
        <v>0</v>
      </c>
      <c r="L42" s="26">
        <f>'Пл.асг'!L142</f>
        <v>0</v>
      </c>
      <c r="M42" s="26">
        <f>'Пл.асг'!M142</f>
        <v>0</v>
      </c>
      <c r="N42" s="26">
        <f>'Пл.асг'!N142</f>
        <v>0</v>
      </c>
      <c r="O42" s="143">
        <f t="shared" si="0"/>
        <v>280</v>
      </c>
    </row>
    <row r="43" spans="1:15" ht="13.5" thickBot="1">
      <c r="A43" s="25" t="s">
        <v>438</v>
      </c>
      <c r="B43" s="24">
        <v>2700</v>
      </c>
      <c r="C43" s="26">
        <f>'Пл.асг'!C143</f>
        <v>0</v>
      </c>
      <c r="D43" s="26">
        <f>'Пл.асг'!D143</f>
        <v>0</v>
      </c>
      <c r="E43" s="26">
        <f>'Пл.асг'!E143</f>
        <v>0</v>
      </c>
      <c r="F43" s="26">
        <f>'Пл.асг'!F143</f>
        <v>0</v>
      </c>
      <c r="G43" s="26">
        <f>'Пл.асг'!G143</f>
        <v>0</v>
      </c>
      <c r="H43" s="26">
        <f>'Пл.асг'!H143</f>
        <v>0</v>
      </c>
      <c r="I43" s="26">
        <f>'Пл.асг'!I143</f>
        <v>0</v>
      </c>
      <c r="J43" s="26">
        <f>'Пл.асг'!J143</f>
        <v>0</v>
      </c>
      <c r="K43" s="26">
        <f>'Пл.асг'!K143</f>
        <v>0</v>
      </c>
      <c r="L43" s="26">
        <f>'Пл.асг'!L143</f>
        <v>0</v>
      </c>
      <c r="M43" s="26">
        <f>'Пл.асг'!M143</f>
        <v>0</v>
      </c>
      <c r="N43" s="26">
        <f>'Пл.асг'!N143</f>
        <v>0</v>
      </c>
      <c r="O43" s="143">
        <f t="shared" si="0"/>
        <v>0</v>
      </c>
    </row>
    <row r="44" spans="1:15" ht="13.5" thickBot="1">
      <c r="A44" s="25" t="s">
        <v>452</v>
      </c>
      <c r="B44" s="24" t="s">
        <v>453</v>
      </c>
      <c r="C44" s="26">
        <f>'Пл.асг'!C144</f>
        <v>3140</v>
      </c>
      <c r="D44" s="26">
        <f>'Пл.асг'!D144</f>
        <v>1766</v>
      </c>
      <c r="E44" s="26">
        <f>'Пл.асг'!E144</f>
        <v>1680</v>
      </c>
      <c r="F44" s="26">
        <f>'Пл.асг'!F144</f>
        <v>1720</v>
      </c>
      <c r="G44" s="26">
        <f>'Пл.асг'!G144</f>
        <v>650</v>
      </c>
      <c r="H44" s="26">
        <f>'Пл.асг'!H144</f>
        <v>2290</v>
      </c>
      <c r="I44" s="26">
        <f>'Пл.асг'!I144</f>
        <v>4000</v>
      </c>
      <c r="J44" s="26">
        <f>'Пл.асг'!J144</f>
        <v>2130</v>
      </c>
      <c r="K44" s="26">
        <f>'Пл.асг'!K144</f>
        <v>1175</v>
      </c>
      <c r="L44" s="26">
        <f>'Пл.асг'!L144</f>
        <v>1345</v>
      </c>
      <c r="M44" s="26">
        <f>'Пл.асг'!M144</f>
        <v>470</v>
      </c>
      <c r="N44" s="26">
        <f>'Пл.асг'!N144</f>
        <v>0</v>
      </c>
      <c r="O44" s="143">
        <f t="shared" si="0"/>
        <v>20366</v>
      </c>
    </row>
    <row r="45" spans="1:15" ht="13.5" thickBot="1">
      <c r="A45" s="94" t="s">
        <v>79</v>
      </c>
      <c r="B45" s="27"/>
      <c r="C45" s="143">
        <f>SUM(C36:C44)</f>
        <v>245472</v>
      </c>
      <c r="D45" s="143">
        <f aca="true" t="shared" si="1" ref="D45:O45">SUM(D36:D44)</f>
        <v>229540</v>
      </c>
      <c r="E45" s="143">
        <f t="shared" si="1"/>
        <v>235018</v>
      </c>
      <c r="F45" s="143">
        <f t="shared" si="1"/>
        <v>181255</v>
      </c>
      <c r="G45" s="143">
        <f t="shared" si="1"/>
        <v>194995</v>
      </c>
      <c r="H45" s="143">
        <f t="shared" si="1"/>
        <v>326131</v>
      </c>
      <c r="I45" s="143">
        <f t="shared" si="1"/>
        <v>70885</v>
      </c>
      <c r="J45" s="143">
        <f t="shared" si="1"/>
        <v>55698</v>
      </c>
      <c r="K45" s="143">
        <f t="shared" si="1"/>
        <v>131322</v>
      </c>
      <c r="L45" s="143">
        <f t="shared" si="1"/>
        <v>166603</v>
      </c>
      <c r="M45" s="143">
        <f t="shared" si="1"/>
        <v>192616</v>
      </c>
      <c r="N45" s="143">
        <f t="shared" si="1"/>
        <v>234184</v>
      </c>
      <c r="O45" s="143">
        <f t="shared" si="1"/>
        <v>2263719</v>
      </c>
    </row>
    <row r="46" spans="1:15" ht="12.75">
      <c r="A46" s="6"/>
      <c r="B46" s="50"/>
      <c r="C46" s="50"/>
      <c r="D46" s="50"/>
      <c r="E46" s="50"/>
      <c r="F46" s="50"/>
      <c r="G46" s="50"/>
      <c r="H46" s="50"/>
      <c r="I46" s="50"/>
      <c r="J46" s="50"/>
      <c r="K46" s="50"/>
      <c r="L46" s="50"/>
      <c r="M46" s="50"/>
      <c r="N46" s="50"/>
      <c r="O46" s="50"/>
    </row>
    <row r="47" spans="1:15" ht="12.75">
      <c r="A47" s="6" t="s">
        <v>454</v>
      </c>
      <c r="B47" s="50"/>
      <c r="C47" s="50"/>
      <c r="D47" s="50"/>
      <c r="E47" s="50"/>
      <c r="F47" s="50"/>
      <c r="G47" s="50"/>
      <c r="H47" s="273" t="s">
        <v>560</v>
      </c>
      <c r="I47" s="250"/>
      <c r="J47" s="250"/>
      <c r="K47" s="250"/>
      <c r="L47" s="250"/>
      <c r="M47" s="250"/>
      <c r="N47" s="50"/>
      <c r="O47" s="50"/>
    </row>
    <row r="48" spans="1:15" ht="12.75">
      <c r="A48" s="6" t="s">
        <v>459</v>
      </c>
      <c r="B48" s="50"/>
      <c r="C48" s="50"/>
      <c r="D48" s="50"/>
      <c r="E48" s="50"/>
      <c r="F48" s="50"/>
      <c r="G48" s="50"/>
      <c r="H48" s="50"/>
      <c r="I48" s="50"/>
      <c r="J48" s="50"/>
      <c r="K48" s="50"/>
      <c r="L48" s="50"/>
      <c r="M48" s="50"/>
      <c r="N48" s="50"/>
      <c r="O48" s="50"/>
    </row>
    <row r="49" spans="1:15" ht="12.75">
      <c r="A49" s="6" t="s">
        <v>460</v>
      </c>
      <c r="B49" s="50"/>
      <c r="C49" s="50"/>
      <c r="D49" s="50"/>
      <c r="E49" s="50"/>
      <c r="F49" s="50"/>
      <c r="G49" s="50"/>
      <c r="H49" s="273" t="s">
        <v>345</v>
      </c>
      <c r="I49" s="273"/>
      <c r="J49" s="273"/>
      <c r="K49" s="273"/>
      <c r="L49" s="273"/>
      <c r="M49" s="273"/>
      <c r="N49" s="50"/>
      <c r="O49" s="50"/>
    </row>
    <row r="50" spans="1:15" ht="12.75">
      <c r="A50" s="6" t="s">
        <v>461</v>
      </c>
      <c r="B50" s="50"/>
      <c r="C50" s="50"/>
      <c r="D50" s="50"/>
      <c r="E50" s="50"/>
      <c r="F50" s="50"/>
      <c r="G50" s="50"/>
      <c r="H50" s="50"/>
      <c r="I50" s="50"/>
      <c r="J50" s="50"/>
      <c r="K50" s="50"/>
      <c r="L50" s="50"/>
      <c r="M50" s="50"/>
      <c r="N50" s="50"/>
      <c r="O50" s="50"/>
    </row>
    <row r="51" spans="1:15" ht="12.75">
      <c r="A51" s="154">
        <v>42746</v>
      </c>
      <c r="B51" s="50"/>
      <c r="C51" s="50"/>
      <c r="D51" s="50"/>
      <c r="E51" s="50"/>
      <c r="F51" s="50"/>
      <c r="G51" s="50"/>
      <c r="H51" s="50"/>
      <c r="I51" s="50"/>
      <c r="J51" s="50"/>
      <c r="K51" s="50"/>
      <c r="L51" s="50"/>
      <c r="M51" s="50"/>
      <c r="N51" s="50"/>
      <c r="O51" s="50"/>
    </row>
    <row r="52" spans="1:15" ht="12.75">
      <c r="A52" s="155" t="s">
        <v>12</v>
      </c>
      <c r="B52" s="50"/>
      <c r="C52" s="50"/>
      <c r="D52" s="50"/>
      <c r="E52" s="50"/>
      <c r="F52" s="50"/>
      <c r="G52" s="50"/>
      <c r="H52" s="50"/>
      <c r="I52" s="50"/>
      <c r="J52" s="50"/>
      <c r="K52" s="50"/>
      <c r="L52" s="50"/>
      <c r="M52" s="50"/>
      <c r="N52" s="50"/>
      <c r="O52" s="50"/>
    </row>
    <row r="53" spans="1:15" ht="12.75">
      <c r="A53" s="28" t="s">
        <v>462</v>
      </c>
      <c r="B53" s="50"/>
      <c r="C53" s="50"/>
      <c r="D53" s="50"/>
      <c r="E53" s="50"/>
      <c r="F53" s="50"/>
      <c r="G53" s="50"/>
      <c r="H53" s="50"/>
      <c r="I53" s="50"/>
      <c r="J53" s="50"/>
      <c r="K53" s="50"/>
      <c r="L53" s="50"/>
      <c r="M53" s="50"/>
      <c r="N53" s="50"/>
      <c r="O53" s="50"/>
    </row>
    <row r="54" spans="1:15" ht="12.75">
      <c r="A54" s="28"/>
      <c r="B54" s="50"/>
      <c r="C54" s="50"/>
      <c r="D54" s="50"/>
      <c r="E54" s="50"/>
      <c r="F54" s="50"/>
      <c r="G54" s="50"/>
      <c r="H54" s="50"/>
      <c r="I54" s="50"/>
      <c r="J54" s="50"/>
      <c r="K54" s="50"/>
      <c r="L54" s="50"/>
      <c r="M54" s="50"/>
      <c r="N54" s="50"/>
      <c r="O54" s="50"/>
    </row>
    <row r="55" spans="1:15" ht="12.75">
      <c r="A55" s="28" t="s">
        <v>463</v>
      </c>
      <c r="B55" s="50"/>
      <c r="C55" s="50"/>
      <c r="D55" s="50"/>
      <c r="E55" s="50"/>
      <c r="F55" s="50"/>
      <c r="G55" s="50"/>
      <c r="H55" s="50"/>
      <c r="I55" s="50"/>
      <c r="J55" s="50"/>
      <c r="K55" s="50"/>
      <c r="L55" s="50"/>
      <c r="M55" s="50"/>
      <c r="N55" s="50"/>
      <c r="O55" s="50"/>
    </row>
    <row r="56" spans="1:15" ht="12.75">
      <c r="A56" s="28" t="s">
        <v>464</v>
      </c>
      <c r="B56" s="50"/>
      <c r="C56" s="50"/>
      <c r="D56" s="50"/>
      <c r="E56" s="50"/>
      <c r="F56" s="50"/>
      <c r="G56" s="50"/>
      <c r="H56" s="50"/>
      <c r="I56" s="50"/>
      <c r="J56" s="50"/>
      <c r="K56" s="50"/>
      <c r="L56" s="50"/>
      <c r="M56" s="50"/>
      <c r="N56" s="50"/>
      <c r="O56" s="50"/>
    </row>
    <row r="57" spans="1:15" ht="15.75">
      <c r="A57" s="8"/>
      <c r="B57" s="50"/>
      <c r="C57" s="50"/>
      <c r="D57" s="50"/>
      <c r="E57" s="50"/>
      <c r="F57" s="50"/>
      <c r="G57" s="50"/>
      <c r="H57" s="50"/>
      <c r="I57" s="50"/>
      <c r="J57" s="50"/>
      <c r="K57" s="50"/>
      <c r="L57" s="50"/>
      <c r="M57" s="50"/>
      <c r="N57" s="50"/>
      <c r="O57" s="50"/>
    </row>
    <row r="58" spans="1:15" ht="15.75">
      <c r="A58" s="282" t="s">
        <v>349</v>
      </c>
      <c r="B58" s="282"/>
      <c r="C58" s="282"/>
      <c r="D58" s="282"/>
      <c r="E58" s="282"/>
      <c r="F58" s="282"/>
      <c r="G58" s="282"/>
      <c r="H58" s="282"/>
      <c r="I58" s="282"/>
      <c r="J58" s="282"/>
      <c r="K58" s="282"/>
      <c r="L58" s="282"/>
      <c r="M58" s="282"/>
      <c r="N58" s="282"/>
      <c r="O58" s="282"/>
    </row>
  </sheetData>
  <sheetProtection/>
  <mergeCells count="31">
    <mergeCell ref="H49:M49"/>
    <mergeCell ref="A33:O33"/>
    <mergeCell ref="A27:F27"/>
    <mergeCell ref="A30:O30"/>
    <mergeCell ref="A28:K28"/>
    <mergeCell ref="A29:K29"/>
    <mergeCell ref="A31:O31"/>
    <mergeCell ref="A26:O26"/>
    <mergeCell ref="A15:O15"/>
    <mergeCell ref="A16:O16"/>
    <mergeCell ref="A20:O20"/>
    <mergeCell ref="A21:O21"/>
    <mergeCell ref="A23:O23"/>
    <mergeCell ref="A24:O24"/>
    <mergeCell ref="A22:O22"/>
    <mergeCell ref="K8:O8"/>
    <mergeCell ref="A12:O12"/>
    <mergeCell ref="A13:O13"/>
    <mergeCell ref="A14:O14"/>
    <mergeCell ref="K9:O9"/>
    <mergeCell ref="A58:O58"/>
    <mergeCell ref="A10:O10"/>
    <mergeCell ref="A11:O11"/>
    <mergeCell ref="A32:F32"/>
    <mergeCell ref="H47:M47"/>
    <mergeCell ref="A1:O1"/>
    <mergeCell ref="A2:O2"/>
    <mergeCell ref="A3:O3"/>
    <mergeCell ref="A4:O4"/>
    <mergeCell ref="A5:O5"/>
    <mergeCell ref="A7:O7"/>
  </mergeCells>
  <printOptions/>
  <pageMargins left="0.12" right="0.2" top="0.19" bottom="0.16" header="0.13" footer="0.13"/>
  <pageSetup orientation="landscape" paperSize="9" r:id="rId1"/>
</worksheet>
</file>

<file path=xl/worksheets/sheet5.xml><?xml version="1.0" encoding="utf-8"?>
<worksheet xmlns="http://schemas.openxmlformats.org/spreadsheetml/2006/main" xmlns:r="http://schemas.openxmlformats.org/officeDocument/2006/relationships">
  <dimension ref="A1:H47"/>
  <sheetViews>
    <sheetView view="pageBreakPreview" zoomScaleSheetLayoutView="100" zoomScalePageLayoutView="0" workbookViewId="0" topLeftCell="A1">
      <selection activeCell="L17" sqref="L17"/>
    </sheetView>
  </sheetViews>
  <sheetFormatPr defaultColWidth="9.00390625" defaultRowHeight="12.75"/>
  <cols>
    <col min="1" max="1" width="2.00390625" style="0" customWidth="1"/>
    <col min="2" max="2" width="8.00390625" style="0" customWidth="1"/>
    <col min="3" max="3" width="40.625" style="0" customWidth="1"/>
    <col min="5" max="5" width="6.625" style="0" customWidth="1"/>
    <col min="6" max="6" width="15.25390625" style="0" customWidth="1"/>
    <col min="8" max="8" width="11.125" style="0" customWidth="1"/>
  </cols>
  <sheetData>
    <row r="1" spans="1:8" ht="16.5" customHeight="1">
      <c r="A1" s="240" t="s">
        <v>82</v>
      </c>
      <c r="B1" s="240"/>
      <c r="C1" s="240"/>
      <c r="D1" s="240"/>
      <c r="E1" s="240"/>
      <c r="F1" s="240"/>
      <c r="G1" s="240"/>
      <c r="H1" s="240"/>
    </row>
    <row r="2" spans="1:8" ht="13.5" customHeight="1">
      <c r="A2" s="240" t="s">
        <v>83</v>
      </c>
      <c r="B2" s="240"/>
      <c r="C2" s="240"/>
      <c r="D2" s="240"/>
      <c r="E2" s="240"/>
      <c r="F2" s="240"/>
      <c r="G2" s="240"/>
      <c r="H2" s="240"/>
    </row>
    <row r="3" spans="1:8" ht="10.5" customHeight="1">
      <c r="A3" s="240" t="s">
        <v>84</v>
      </c>
      <c r="B3" s="240"/>
      <c r="C3" s="240"/>
      <c r="D3" s="240"/>
      <c r="E3" s="240"/>
      <c r="F3" s="240"/>
      <c r="G3" s="240"/>
      <c r="H3" s="240"/>
    </row>
    <row r="4" spans="1:8" ht="13.5" customHeight="1">
      <c r="A4" s="240" t="s">
        <v>85</v>
      </c>
      <c r="B4" s="240"/>
      <c r="C4" s="240"/>
      <c r="D4" s="240"/>
      <c r="E4" s="240"/>
      <c r="F4" s="240"/>
      <c r="G4" s="240"/>
      <c r="H4" s="240"/>
    </row>
    <row r="5" spans="1:8" ht="12.75" customHeight="1">
      <c r="A5" s="240" t="s">
        <v>86</v>
      </c>
      <c r="B5" s="240"/>
      <c r="C5" s="240"/>
      <c r="D5" s="240"/>
      <c r="E5" s="240"/>
      <c r="F5" s="240"/>
      <c r="G5" s="240"/>
      <c r="H5" s="240"/>
    </row>
    <row r="6" ht="15.75">
      <c r="A6" s="8"/>
    </row>
    <row r="7" spans="1:8" ht="15.75" customHeight="1">
      <c r="A7" s="286" t="s">
        <v>93</v>
      </c>
      <c r="B7" s="286"/>
      <c r="C7" s="286"/>
      <c r="D7" s="286"/>
      <c r="E7" s="286"/>
      <c r="F7" s="286"/>
      <c r="G7" s="286"/>
      <c r="H7" s="286"/>
    </row>
    <row r="8" spans="1:8" ht="18.75" customHeight="1">
      <c r="A8" s="286" t="s">
        <v>94</v>
      </c>
      <c r="B8" s="286"/>
      <c r="C8" s="286"/>
      <c r="D8" s="286"/>
      <c r="E8" s="286"/>
      <c r="F8" s="286"/>
      <c r="G8" s="286"/>
      <c r="H8" s="286"/>
    </row>
    <row r="9" spans="1:8" ht="29.25" customHeight="1">
      <c r="A9" s="286" t="s">
        <v>95</v>
      </c>
      <c r="B9" s="286"/>
      <c r="C9" s="286"/>
      <c r="D9" s="286"/>
      <c r="E9" s="286"/>
      <c r="F9" s="286"/>
      <c r="G9" s="286"/>
      <c r="H9" s="286"/>
    </row>
    <row r="10" spans="1:8" ht="15.75" customHeight="1">
      <c r="A10" s="297" t="s">
        <v>87</v>
      </c>
      <c r="B10" s="297"/>
      <c r="C10" s="297"/>
      <c r="D10" s="297"/>
      <c r="E10" s="297"/>
      <c r="F10" s="297"/>
      <c r="G10" s="297"/>
      <c r="H10" s="297"/>
    </row>
    <row r="11" spans="1:8" ht="10.5" customHeight="1">
      <c r="A11" s="239" t="s">
        <v>88</v>
      </c>
      <c r="B11" s="239"/>
      <c r="C11" s="239"/>
      <c r="D11" s="239"/>
      <c r="E11" s="239"/>
      <c r="F11" s="239"/>
      <c r="G11" s="239"/>
      <c r="H11" s="239"/>
    </row>
    <row r="12" spans="1:8" ht="15.75" customHeight="1">
      <c r="A12" s="286" t="s">
        <v>96</v>
      </c>
      <c r="B12" s="286"/>
      <c r="C12" s="286"/>
      <c r="D12" s="286"/>
      <c r="E12" s="286"/>
      <c r="F12" s="286"/>
      <c r="G12" s="286"/>
      <c r="H12" s="286"/>
    </row>
    <row r="13" spans="1:8" ht="14.25" customHeight="1">
      <c r="A13" s="239" t="s">
        <v>97</v>
      </c>
      <c r="B13" s="239"/>
      <c r="C13" s="239"/>
      <c r="D13" s="239"/>
      <c r="E13" s="239"/>
      <c r="F13" s="239"/>
      <c r="G13" s="239"/>
      <c r="H13" s="239"/>
    </row>
    <row r="14" spans="1:8" ht="15.75" customHeight="1">
      <c r="A14" s="233" t="s">
        <v>98</v>
      </c>
      <c r="B14" s="233"/>
      <c r="C14" s="233"/>
      <c r="D14" s="233"/>
      <c r="E14" s="233"/>
      <c r="F14" s="233"/>
      <c r="G14" s="233"/>
      <c r="H14" s="233"/>
    </row>
    <row r="15" spans="1:8" ht="14.25" customHeight="1">
      <c r="A15" s="239" t="s">
        <v>99</v>
      </c>
      <c r="B15" s="239"/>
      <c r="C15" s="239"/>
      <c r="D15" s="239"/>
      <c r="E15" s="239"/>
      <c r="F15" s="239"/>
      <c r="G15" s="239"/>
      <c r="H15" s="239"/>
    </row>
    <row r="17" spans="1:8" ht="17.25">
      <c r="A17" s="212" t="s">
        <v>100</v>
      </c>
      <c r="B17" s="212"/>
      <c r="C17" s="212"/>
      <c r="D17" s="212"/>
      <c r="E17" s="212"/>
      <c r="F17" s="212"/>
      <c r="G17" s="212"/>
      <c r="H17" s="212"/>
    </row>
    <row r="18" ht="7.5" customHeight="1"/>
    <row r="19" spans="1:8" ht="15.75">
      <c r="A19" s="314" t="s">
        <v>90</v>
      </c>
      <c r="B19" s="314"/>
      <c r="C19" s="314"/>
      <c r="D19" s="314"/>
      <c r="E19" s="314"/>
      <c r="F19" s="314"/>
      <c r="G19" s="314"/>
      <c r="H19" s="314"/>
    </row>
    <row r="20" spans="1:8" ht="12.75">
      <c r="A20" s="211" t="s">
        <v>89</v>
      </c>
      <c r="B20" s="211"/>
      <c r="C20" s="211"/>
      <c r="D20" s="211"/>
      <c r="E20" s="211"/>
      <c r="F20" s="211"/>
      <c r="G20" s="211"/>
      <c r="H20" s="211"/>
    </row>
    <row r="22" spans="1:8" ht="63" customHeight="1">
      <c r="A22" s="284"/>
      <c r="B22" s="97" t="s">
        <v>121</v>
      </c>
      <c r="C22" s="287" t="s">
        <v>123</v>
      </c>
      <c r="D22" s="289" t="s">
        <v>124</v>
      </c>
      <c r="E22" s="290"/>
      <c r="F22" s="97" t="s">
        <v>125</v>
      </c>
      <c r="G22" s="289" t="s">
        <v>127</v>
      </c>
      <c r="H22" s="290"/>
    </row>
    <row r="23" spans="1:8" ht="13.5" customHeight="1">
      <c r="A23" s="285"/>
      <c r="B23" s="98" t="s">
        <v>122</v>
      </c>
      <c r="C23" s="288"/>
      <c r="D23" s="291"/>
      <c r="E23" s="292"/>
      <c r="F23" s="98" t="s">
        <v>126</v>
      </c>
      <c r="G23" s="291" t="s">
        <v>126</v>
      </c>
      <c r="H23" s="292"/>
    </row>
    <row r="24" spans="1:8" ht="15.75" customHeight="1">
      <c r="A24" s="101"/>
      <c r="B24" s="11" t="s">
        <v>372</v>
      </c>
      <c r="C24" s="11" t="s">
        <v>373</v>
      </c>
      <c r="D24" s="295" t="s">
        <v>374</v>
      </c>
      <c r="E24" s="296"/>
      <c r="F24" s="11" t="s">
        <v>375</v>
      </c>
      <c r="G24" s="295" t="s">
        <v>376</v>
      </c>
      <c r="H24" s="296"/>
    </row>
    <row r="25" spans="1:8" ht="15.75" customHeight="1">
      <c r="A25" s="101"/>
      <c r="B25" s="11" t="s">
        <v>128</v>
      </c>
      <c r="C25" s="11" t="s">
        <v>128</v>
      </c>
      <c r="D25" s="295" t="s">
        <v>128</v>
      </c>
      <c r="E25" s="296"/>
      <c r="F25" s="11" t="s">
        <v>128</v>
      </c>
      <c r="G25" s="295" t="s">
        <v>128</v>
      </c>
      <c r="H25" s="296"/>
    </row>
    <row r="26" spans="1:8" ht="15.75" customHeight="1">
      <c r="A26" s="101"/>
      <c r="B26" s="11" t="s">
        <v>372</v>
      </c>
      <c r="C26" s="11" t="s">
        <v>128</v>
      </c>
      <c r="D26" s="295" t="s">
        <v>128</v>
      </c>
      <c r="E26" s="296"/>
      <c r="F26" s="11" t="s">
        <v>128</v>
      </c>
      <c r="G26" s="295" t="s">
        <v>128</v>
      </c>
      <c r="H26" s="296"/>
    </row>
    <row r="27" spans="1:8" ht="15.75" customHeight="1">
      <c r="A27" s="101"/>
      <c r="B27" s="11" t="s">
        <v>128</v>
      </c>
      <c r="C27" s="11" t="s">
        <v>128</v>
      </c>
      <c r="D27" s="295" t="s">
        <v>128</v>
      </c>
      <c r="E27" s="296"/>
      <c r="F27" s="11" t="s">
        <v>128</v>
      </c>
      <c r="G27" s="295" t="s">
        <v>128</v>
      </c>
      <c r="H27" s="296"/>
    </row>
    <row r="28" spans="1:8" ht="15.75" customHeight="1">
      <c r="A28" s="101"/>
      <c r="B28" s="11" t="s">
        <v>373</v>
      </c>
      <c r="C28" s="11" t="s">
        <v>128</v>
      </c>
      <c r="D28" s="295" t="s">
        <v>128</v>
      </c>
      <c r="E28" s="296"/>
      <c r="F28" s="11" t="s">
        <v>128</v>
      </c>
      <c r="G28" s="295" t="s">
        <v>128</v>
      </c>
      <c r="H28" s="296"/>
    </row>
    <row r="29" spans="1:8" ht="15.75" customHeight="1">
      <c r="A29" s="101"/>
      <c r="B29" s="11" t="s">
        <v>128</v>
      </c>
      <c r="C29" s="11" t="s">
        <v>128</v>
      </c>
      <c r="D29" s="295" t="s">
        <v>128</v>
      </c>
      <c r="E29" s="296"/>
      <c r="F29" s="11" t="s">
        <v>128</v>
      </c>
      <c r="G29" s="295" t="s">
        <v>128</v>
      </c>
      <c r="H29" s="296"/>
    </row>
    <row r="30" spans="1:8" ht="15.75" customHeight="1">
      <c r="A30" s="101"/>
      <c r="B30" s="11" t="s">
        <v>374</v>
      </c>
      <c r="C30" s="11" t="s">
        <v>128</v>
      </c>
      <c r="D30" s="295" t="s">
        <v>128</v>
      </c>
      <c r="E30" s="296"/>
      <c r="F30" s="11" t="s">
        <v>128</v>
      </c>
      <c r="G30" s="295" t="s">
        <v>128</v>
      </c>
      <c r="H30" s="296"/>
    </row>
    <row r="31" spans="1:8" ht="15.75" customHeight="1">
      <c r="A31" s="101"/>
      <c r="B31" s="11" t="s">
        <v>128</v>
      </c>
      <c r="C31" s="11" t="s">
        <v>128</v>
      </c>
      <c r="D31" s="295" t="s">
        <v>128</v>
      </c>
      <c r="E31" s="296"/>
      <c r="F31" s="11" t="s">
        <v>128</v>
      </c>
      <c r="G31" s="295" t="s">
        <v>128</v>
      </c>
      <c r="H31" s="296"/>
    </row>
    <row r="32" spans="1:8" ht="16.5" thickBot="1">
      <c r="A32" s="101"/>
      <c r="B32" s="11" t="s">
        <v>128</v>
      </c>
      <c r="C32" s="11" t="s">
        <v>128</v>
      </c>
      <c r="D32" s="304" t="s">
        <v>128</v>
      </c>
      <c r="E32" s="305"/>
      <c r="F32" s="11" t="s">
        <v>128</v>
      </c>
      <c r="G32" s="304" t="s">
        <v>128</v>
      </c>
      <c r="H32" s="305"/>
    </row>
    <row r="33" spans="1:8" ht="16.5" thickBot="1">
      <c r="A33" s="101"/>
      <c r="B33" s="99" t="s">
        <v>128</v>
      </c>
      <c r="C33" s="100" t="s">
        <v>129</v>
      </c>
      <c r="D33" s="293" t="s">
        <v>128</v>
      </c>
      <c r="E33" s="294"/>
      <c r="F33" s="99" t="s">
        <v>130</v>
      </c>
      <c r="G33" s="293" t="s">
        <v>128</v>
      </c>
      <c r="H33" s="312"/>
    </row>
    <row r="34" spans="1:8" ht="31.5" customHeight="1">
      <c r="A34" s="306" t="s">
        <v>91</v>
      </c>
      <c r="B34" s="307"/>
      <c r="C34" s="307"/>
      <c r="D34" s="307"/>
      <c r="E34" s="307"/>
      <c r="F34" s="307"/>
      <c r="G34" s="307"/>
      <c r="H34" s="308"/>
    </row>
    <row r="35" spans="1:8" ht="25.5" customHeight="1">
      <c r="A35" s="309" t="s">
        <v>92</v>
      </c>
      <c r="B35" s="240"/>
      <c r="C35" s="240"/>
      <c r="D35" s="240"/>
      <c r="E35" s="240"/>
      <c r="F35" s="240"/>
      <c r="G35" s="240"/>
      <c r="H35" s="310"/>
    </row>
    <row r="36" spans="1:8" ht="15.75" customHeight="1">
      <c r="A36" s="298" t="s">
        <v>443</v>
      </c>
      <c r="B36" s="299"/>
      <c r="C36" s="299"/>
      <c r="D36" s="299"/>
      <c r="E36" s="286"/>
      <c r="F36" s="286"/>
      <c r="G36" s="286"/>
      <c r="H36" s="311"/>
    </row>
    <row r="37" spans="1:8" ht="15.75" customHeight="1">
      <c r="A37" s="300" t="s">
        <v>134</v>
      </c>
      <c r="B37" s="301"/>
      <c r="C37" s="301"/>
      <c r="D37" s="301"/>
      <c r="E37" s="297" t="s">
        <v>281</v>
      </c>
      <c r="F37" s="297"/>
      <c r="G37" s="297"/>
      <c r="H37" s="311"/>
    </row>
    <row r="38" spans="1:8" ht="14.25" customHeight="1">
      <c r="A38" s="302"/>
      <c r="B38" s="303"/>
      <c r="C38" s="303"/>
      <c r="D38" s="303"/>
      <c r="E38" s="240" t="s">
        <v>133</v>
      </c>
      <c r="F38" s="240"/>
      <c r="G38" s="240"/>
      <c r="H38" s="311"/>
    </row>
    <row r="39" spans="1:8" ht="12.75">
      <c r="A39" s="102"/>
      <c r="B39" s="103"/>
      <c r="C39" s="103"/>
      <c r="D39" s="103"/>
      <c r="E39" s="103"/>
      <c r="F39" s="103"/>
      <c r="G39" s="103"/>
      <c r="H39" s="104"/>
    </row>
    <row r="41" spans="1:2" ht="15.75">
      <c r="A41" s="313" t="s">
        <v>135</v>
      </c>
      <c r="B41" s="313"/>
    </row>
    <row r="43" spans="1:8" ht="15.75">
      <c r="A43" s="313" t="s">
        <v>136</v>
      </c>
      <c r="B43" s="313"/>
      <c r="C43" s="313"/>
      <c r="D43" s="313"/>
      <c r="E43" s="313"/>
      <c r="F43" s="313"/>
      <c r="G43" s="313"/>
      <c r="H43" s="313"/>
    </row>
    <row r="45" ht="15.75">
      <c r="A45" s="8"/>
    </row>
    <row r="46" ht="15.75">
      <c r="A46" s="8" t="s">
        <v>70</v>
      </c>
    </row>
    <row r="47" ht="15.75">
      <c r="A47" s="8" t="s">
        <v>71</v>
      </c>
    </row>
  </sheetData>
  <sheetProtection/>
  <mergeCells count="53">
    <mergeCell ref="A41:B41"/>
    <mergeCell ref="A19:H19"/>
    <mergeCell ref="A20:H20"/>
    <mergeCell ref="A43:H43"/>
    <mergeCell ref="G28:H28"/>
    <mergeCell ref="D29:E29"/>
    <mergeCell ref="G29:H29"/>
    <mergeCell ref="D26:E26"/>
    <mergeCell ref="G26:H26"/>
    <mergeCell ref="D27:E27"/>
    <mergeCell ref="A17:H17"/>
    <mergeCell ref="A34:H34"/>
    <mergeCell ref="A35:H35"/>
    <mergeCell ref="H36:H38"/>
    <mergeCell ref="G33:H33"/>
    <mergeCell ref="D30:E30"/>
    <mergeCell ref="G30:H30"/>
    <mergeCell ref="D31:E31"/>
    <mergeCell ref="G31:H31"/>
    <mergeCell ref="D28:E28"/>
    <mergeCell ref="A1:H1"/>
    <mergeCell ref="A2:H2"/>
    <mergeCell ref="A3:H3"/>
    <mergeCell ref="A4:H4"/>
    <mergeCell ref="A5:H5"/>
    <mergeCell ref="A8:H8"/>
    <mergeCell ref="A7:H7"/>
    <mergeCell ref="A9:H9"/>
    <mergeCell ref="A10:H10"/>
    <mergeCell ref="A36:D36"/>
    <mergeCell ref="A37:D37"/>
    <mergeCell ref="A38:D38"/>
    <mergeCell ref="E36:G36"/>
    <mergeCell ref="E37:G37"/>
    <mergeCell ref="E38:G38"/>
    <mergeCell ref="D32:E32"/>
    <mergeCell ref="G32:H32"/>
    <mergeCell ref="D33:E33"/>
    <mergeCell ref="G27:H27"/>
    <mergeCell ref="D24:E24"/>
    <mergeCell ref="G24:H24"/>
    <mergeCell ref="D25:E25"/>
    <mergeCell ref="G25:H25"/>
    <mergeCell ref="A22:A23"/>
    <mergeCell ref="A11:H11"/>
    <mergeCell ref="A12:H12"/>
    <mergeCell ref="A13:H13"/>
    <mergeCell ref="A14:H14"/>
    <mergeCell ref="A15:H15"/>
    <mergeCell ref="C22:C23"/>
    <mergeCell ref="D22:E23"/>
    <mergeCell ref="G22:H22"/>
    <mergeCell ref="G23:H23"/>
  </mergeCells>
  <printOptions/>
  <pageMargins left="0.17" right="0.16" top="0.21" bottom="0.19" header="0.12" footer="0.14"/>
  <pageSetup orientation="portrait" paperSize="9" r:id="rId1"/>
</worksheet>
</file>

<file path=xl/worksheets/sheet6.xml><?xml version="1.0" encoding="utf-8"?>
<worksheet xmlns="http://schemas.openxmlformats.org/spreadsheetml/2006/main" xmlns:r="http://schemas.openxmlformats.org/officeDocument/2006/relationships">
  <dimension ref="A1:N42"/>
  <sheetViews>
    <sheetView zoomScalePageLayoutView="0" workbookViewId="0" topLeftCell="A1">
      <selection activeCell="A8" sqref="A8:N8"/>
    </sheetView>
  </sheetViews>
  <sheetFormatPr defaultColWidth="9.00390625" defaultRowHeight="12.75"/>
  <sheetData>
    <row r="1" ht="31.5">
      <c r="A1" s="108" t="s">
        <v>329</v>
      </c>
    </row>
    <row r="2" ht="78.75">
      <c r="A2" s="108" t="s">
        <v>118</v>
      </c>
    </row>
    <row r="3" ht="63">
      <c r="A3" s="108" t="s">
        <v>119</v>
      </c>
    </row>
    <row r="4" ht="110.25">
      <c r="A4" s="108" t="s">
        <v>137</v>
      </c>
    </row>
    <row r="5" ht="78.75">
      <c r="A5" s="108" t="s">
        <v>138</v>
      </c>
    </row>
    <row r="6" ht="15.75">
      <c r="A6" s="8"/>
    </row>
    <row r="7" ht="15.75">
      <c r="A7" s="8"/>
    </row>
    <row r="8" spans="1:14" ht="180" customHeight="1">
      <c r="A8" s="327" t="s">
        <v>139</v>
      </c>
      <c r="B8" s="327"/>
      <c r="C8" s="327"/>
      <c r="D8" s="327"/>
      <c r="E8" s="327"/>
      <c r="F8" s="327"/>
      <c r="G8" s="327"/>
      <c r="H8" s="327"/>
      <c r="I8" s="327"/>
      <c r="J8" s="327"/>
      <c r="K8" s="327"/>
      <c r="L8" s="327"/>
      <c r="M8" s="327"/>
      <c r="N8" s="327"/>
    </row>
    <row r="9" spans="1:3" ht="47.25">
      <c r="A9" s="109" t="s">
        <v>140</v>
      </c>
      <c r="B9" s="323"/>
      <c r="C9" s="323"/>
    </row>
    <row r="10" spans="1:3" ht="47.25" customHeight="1">
      <c r="A10" s="81"/>
      <c r="B10" s="315" t="s">
        <v>143</v>
      </c>
      <c r="C10" s="315"/>
    </row>
    <row r="11" spans="1:3" ht="78.75">
      <c r="A11" s="109" t="s">
        <v>141</v>
      </c>
      <c r="B11" s="315" t="s">
        <v>144</v>
      </c>
      <c r="C11" s="315"/>
    </row>
    <row r="12" spans="1:3" ht="47.25" customHeight="1">
      <c r="A12" s="106" t="s">
        <v>142</v>
      </c>
      <c r="B12" s="315" t="s">
        <v>145</v>
      </c>
      <c r="C12" s="315"/>
    </row>
    <row r="13" spans="1:3" ht="25.5" customHeight="1">
      <c r="A13" s="81"/>
      <c r="B13" s="316" t="s">
        <v>146</v>
      </c>
      <c r="C13" s="316"/>
    </row>
    <row r="14" spans="1:3" ht="47.25" customHeight="1">
      <c r="A14" s="81"/>
      <c r="B14" s="315" t="s">
        <v>145</v>
      </c>
      <c r="C14" s="315"/>
    </row>
    <row r="15" spans="1:3" ht="38.25" customHeight="1">
      <c r="A15" s="81"/>
      <c r="B15" s="316" t="s">
        <v>147</v>
      </c>
      <c r="C15" s="316"/>
    </row>
    <row r="16" spans="1:3" ht="12.75">
      <c r="A16" s="81"/>
      <c r="B16" s="323"/>
      <c r="C16" s="323"/>
    </row>
    <row r="17" spans="1:3" ht="47.25">
      <c r="A17" s="81"/>
      <c r="B17" s="108" t="s">
        <v>120</v>
      </c>
      <c r="C17" s="107"/>
    </row>
    <row r="18" spans="1:3" ht="51.75">
      <c r="A18" s="81"/>
      <c r="B18" s="110" t="s">
        <v>148</v>
      </c>
      <c r="C18" s="107" t="s">
        <v>149</v>
      </c>
    </row>
    <row r="20" ht="15.75">
      <c r="A20" s="111"/>
    </row>
    <row r="21" ht="13.5" thickBot="1"/>
    <row r="22" spans="1:14" ht="60">
      <c r="A22" s="112" t="s">
        <v>121</v>
      </c>
      <c r="B22" s="324" t="s">
        <v>151</v>
      </c>
      <c r="C22" s="324" t="s">
        <v>152</v>
      </c>
      <c r="D22" s="324" t="s">
        <v>153</v>
      </c>
      <c r="E22" s="317" t="s">
        <v>154</v>
      </c>
      <c r="F22" s="318"/>
      <c r="G22" s="318"/>
      <c r="H22" s="319"/>
      <c r="I22" s="317" t="s">
        <v>155</v>
      </c>
      <c r="J22" s="318"/>
      <c r="K22" s="318"/>
      <c r="L22" s="319"/>
      <c r="M22" s="324" t="s">
        <v>156</v>
      </c>
      <c r="N22" s="115" t="s">
        <v>157</v>
      </c>
    </row>
    <row r="23" spans="1:14" ht="30.75" thickBot="1">
      <c r="A23" s="113"/>
      <c r="B23" s="325"/>
      <c r="C23" s="325"/>
      <c r="D23" s="325"/>
      <c r="E23" s="320"/>
      <c r="F23" s="321"/>
      <c r="G23" s="321"/>
      <c r="H23" s="322"/>
      <c r="I23" s="320"/>
      <c r="J23" s="321"/>
      <c r="K23" s="321"/>
      <c r="L23" s="322"/>
      <c r="M23" s="325"/>
      <c r="N23" s="116" t="s">
        <v>158</v>
      </c>
    </row>
    <row r="24" spans="1:14" ht="16.5" thickBot="1">
      <c r="A24" s="114" t="s">
        <v>150</v>
      </c>
      <c r="B24" s="326"/>
      <c r="C24" s="326"/>
      <c r="D24" s="326"/>
      <c r="E24" s="118"/>
      <c r="F24" s="118"/>
      <c r="G24" s="118"/>
      <c r="H24" s="118"/>
      <c r="I24" s="118"/>
      <c r="J24" s="118"/>
      <c r="K24" s="118"/>
      <c r="L24" s="118"/>
      <c r="M24" s="326"/>
      <c r="N24" s="117" t="s">
        <v>449</v>
      </c>
    </row>
    <row r="25" spans="1:14" ht="16.5" thickBot="1">
      <c r="A25" s="114"/>
      <c r="B25" s="118"/>
      <c r="C25" s="118"/>
      <c r="D25" s="118"/>
      <c r="E25" s="118"/>
      <c r="F25" s="118"/>
      <c r="G25" s="118"/>
      <c r="H25" s="118"/>
      <c r="I25" s="118"/>
      <c r="J25" s="118"/>
      <c r="K25" s="118"/>
      <c r="L25" s="118"/>
      <c r="M25" s="118"/>
      <c r="N25" s="118"/>
    </row>
    <row r="27" ht="15.75">
      <c r="A27" s="111"/>
    </row>
    <row r="28" ht="12.75">
      <c r="A28" s="119"/>
    </row>
    <row r="29" spans="1:2" ht="78.75">
      <c r="A29" s="81"/>
      <c r="B29" s="107" t="s">
        <v>132</v>
      </c>
    </row>
    <row r="30" spans="1:2" ht="51.75">
      <c r="A30" s="108" t="s">
        <v>131</v>
      </c>
      <c r="B30" s="106" t="s">
        <v>159</v>
      </c>
    </row>
    <row r="31" spans="1:2" ht="94.5">
      <c r="A31" s="120" t="s">
        <v>443</v>
      </c>
      <c r="B31" s="107"/>
    </row>
    <row r="32" spans="1:2" ht="110.25">
      <c r="A32" s="108" t="s">
        <v>134</v>
      </c>
      <c r="B32" s="107" t="s">
        <v>132</v>
      </c>
    </row>
    <row r="33" spans="1:2" ht="51">
      <c r="A33" s="81"/>
      <c r="B33" s="106" t="s">
        <v>160</v>
      </c>
    </row>
    <row r="34" spans="1:2" ht="15.75">
      <c r="A34" s="120" t="s">
        <v>135</v>
      </c>
      <c r="B34" s="108"/>
    </row>
    <row r="35" ht="15.75">
      <c r="A35" s="8"/>
    </row>
    <row r="36" ht="15.75">
      <c r="A36" s="8"/>
    </row>
    <row r="37" ht="15.75">
      <c r="A37" s="8"/>
    </row>
    <row r="38" ht="15.75">
      <c r="A38" s="8"/>
    </row>
    <row r="39" ht="15.75">
      <c r="A39" s="8" t="s">
        <v>70</v>
      </c>
    </row>
    <row r="40" ht="15.75">
      <c r="A40" s="8" t="s">
        <v>71</v>
      </c>
    </row>
    <row r="42" ht="15.75">
      <c r="A42" s="8"/>
    </row>
  </sheetData>
  <sheetProtection/>
  <mergeCells count="15">
    <mergeCell ref="I22:L23"/>
    <mergeCell ref="M22:M24"/>
    <mergeCell ref="A8:N8"/>
    <mergeCell ref="B16:C16"/>
    <mergeCell ref="B22:B24"/>
    <mergeCell ref="C22:C24"/>
    <mergeCell ref="D22:D24"/>
    <mergeCell ref="B12:C12"/>
    <mergeCell ref="B13:C13"/>
    <mergeCell ref="B14:C14"/>
    <mergeCell ref="E22:H23"/>
    <mergeCell ref="B15:C15"/>
    <mergeCell ref="B9:C9"/>
    <mergeCell ref="B10:C10"/>
    <mergeCell ref="B11:C11"/>
  </mergeCells>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J110"/>
  <sheetViews>
    <sheetView zoomScalePageLayoutView="0" workbookViewId="0" topLeftCell="A1">
      <selection activeCell="O4" sqref="O4"/>
    </sheetView>
  </sheetViews>
  <sheetFormatPr defaultColWidth="9.00390625" defaultRowHeight="12.75"/>
  <sheetData>
    <row r="1" ht="31.5">
      <c r="A1" s="108" t="s">
        <v>329</v>
      </c>
    </row>
    <row r="2" ht="78.75">
      <c r="A2" s="108" t="s">
        <v>118</v>
      </c>
    </row>
    <row r="3" ht="63">
      <c r="A3" s="108" t="s">
        <v>331</v>
      </c>
    </row>
    <row r="4" ht="110.25">
      <c r="A4" s="108" t="s">
        <v>137</v>
      </c>
    </row>
    <row r="5" ht="78.75">
      <c r="A5" s="108" t="s">
        <v>340</v>
      </c>
    </row>
    <row r="7" spans="1:10" ht="17.25">
      <c r="A7" s="212" t="s">
        <v>161</v>
      </c>
      <c r="B7" s="212"/>
      <c r="C7" s="212"/>
      <c r="D7" s="212"/>
      <c r="E7" s="212"/>
      <c r="F7" s="212"/>
      <c r="G7" s="212"/>
      <c r="H7" s="212"/>
      <c r="I7" s="212"/>
      <c r="J7" s="212"/>
    </row>
    <row r="8" spans="1:10" ht="17.25">
      <c r="A8" s="212" t="s">
        <v>162</v>
      </c>
      <c r="B8" s="212"/>
      <c r="C8" s="212"/>
      <c r="D8" s="212"/>
      <c r="E8" s="212"/>
      <c r="F8" s="212"/>
      <c r="G8" s="212"/>
      <c r="H8" s="212"/>
      <c r="I8" s="212"/>
      <c r="J8" s="212"/>
    </row>
    <row r="9" ht="12.75">
      <c r="A9" s="119"/>
    </row>
    <row r="10" spans="1:10" ht="47.25" customHeight="1">
      <c r="A10" s="328"/>
      <c r="B10" s="330" t="s">
        <v>163</v>
      </c>
      <c r="C10" s="330"/>
      <c r="D10" s="330"/>
      <c r="E10" s="330"/>
      <c r="F10" s="330"/>
      <c r="G10" s="330"/>
      <c r="H10" s="330"/>
      <c r="I10" s="330"/>
      <c r="J10" s="330"/>
    </row>
    <row r="11" spans="1:10" ht="31.5" customHeight="1">
      <c r="A11" s="328"/>
      <c r="B11" s="330" t="s">
        <v>164</v>
      </c>
      <c r="C11" s="330"/>
      <c r="D11" s="330"/>
      <c r="E11" s="330"/>
      <c r="F11" s="330"/>
      <c r="G11" s="330"/>
      <c r="H11" s="330"/>
      <c r="I11" s="330"/>
      <c r="J11" s="330"/>
    </row>
    <row r="12" spans="1:10" ht="31.5" customHeight="1">
      <c r="A12" s="328"/>
      <c r="B12" s="330" t="s">
        <v>165</v>
      </c>
      <c r="C12" s="330"/>
      <c r="D12" s="330"/>
      <c r="E12" s="330"/>
      <c r="F12" s="330"/>
      <c r="G12" s="330"/>
      <c r="H12" s="330"/>
      <c r="I12" s="330"/>
      <c r="J12" s="330"/>
    </row>
    <row r="13" spans="1:10" ht="31.5" customHeight="1">
      <c r="A13" s="328"/>
      <c r="B13" s="330" t="s">
        <v>166</v>
      </c>
      <c r="C13" s="330"/>
      <c r="D13" s="330"/>
      <c r="E13" s="330"/>
      <c r="F13" s="330"/>
      <c r="G13" s="330"/>
      <c r="H13" s="330"/>
      <c r="I13" s="330"/>
      <c r="J13" s="330"/>
    </row>
    <row r="14" spans="1:10" ht="16.5" thickBot="1">
      <c r="A14" s="329"/>
      <c r="B14" s="330" t="s">
        <v>471</v>
      </c>
      <c r="C14" s="330"/>
      <c r="D14" s="330"/>
      <c r="E14" s="330"/>
      <c r="F14" s="330"/>
      <c r="G14" s="330"/>
      <c r="H14" s="330"/>
      <c r="I14" s="330"/>
      <c r="J14" s="330"/>
    </row>
    <row r="15" spans="1:9" ht="15.75" thickBot="1">
      <c r="A15" s="333" t="s">
        <v>357</v>
      </c>
      <c r="B15" s="334"/>
      <c r="C15" s="337" t="s">
        <v>473</v>
      </c>
      <c r="D15" s="338"/>
      <c r="E15" s="331" t="s">
        <v>37</v>
      </c>
      <c r="F15" s="341"/>
      <c r="G15" s="341"/>
      <c r="H15" s="332"/>
      <c r="I15" s="121" t="s">
        <v>38</v>
      </c>
    </row>
    <row r="16" spans="1:9" ht="15.75" thickBot="1">
      <c r="A16" s="335"/>
      <c r="B16" s="336"/>
      <c r="C16" s="339"/>
      <c r="D16" s="340"/>
      <c r="E16" s="331" t="s">
        <v>39</v>
      </c>
      <c r="F16" s="332"/>
      <c r="G16" s="331" t="s">
        <v>40</v>
      </c>
      <c r="H16" s="332"/>
      <c r="I16" s="122"/>
    </row>
    <row r="17" spans="1:9" ht="15.75" thickBot="1">
      <c r="A17" s="331" t="s">
        <v>372</v>
      </c>
      <c r="B17" s="332"/>
      <c r="C17" s="331" t="s">
        <v>373</v>
      </c>
      <c r="D17" s="332"/>
      <c r="E17" s="331" t="s">
        <v>374</v>
      </c>
      <c r="F17" s="332"/>
      <c r="G17" s="331" t="s">
        <v>375</v>
      </c>
      <c r="H17" s="332"/>
      <c r="I17" s="121" t="s">
        <v>376</v>
      </c>
    </row>
    <row r="18" spans="1:9" ht="31.5" customHeight="1" thickBot="1">
      <c r="A18" s="346" t="s">
        <v>167</v>
      </c>
      <c r="B18" s="347"/>
      <c r="C18" s="348" t="s">
        <v>494</v>
      </c>
      <c r="D18" s="349"/>
      <c r="E18" s="350"/>
      <c r="F18" s="351"/>
      <c r="G18" s="350"/>
      <c r="H18" s="351"/>
      <c r="I18" s="123"/>
    </row>
    <row r="19" spans="1:9" ht="60" customHeight="1" thickBot="1">
      <c r="A19" s="342" t="s">
        <v>42</v>
      </c>
      <c r="B19" s="343"/>
      <c r="C19" s="331" t="s">
        <v>494</v>
      </c>
      <c r="D19" s="332"/>
      <c r="E19" s="344"/>
      <c r="F19" s="345"/>
      <c r="G19" s="331" t="s">
        <v>494</v>
      </c>
      <c r="H19" s="332"/>
      <c r="I19" s="122"/>
    </row>
    <row r="20" spans="1:9" ht="60" customHeight="1" thickBot="1">
      <c r="A20" s="342" t="s">
        <v>43</v>
      </c>
      <c r="B20" s="343"/>
      <c r="C20" s="331" t="s">
        <v>494</v>
      </c>
      <c r="D20" s="332"/>
      <c r="E20" s="344"/>
      <c r="F20" s="345"/>
      <c r="G20" s="344"/>
      <c r="H20" s="345"/>
      <c r="I20" s="122"/>
    </row>
    <row r="21" spans="1:9" ht="105" customHeight="1" thickBot="1">
      <c r="A21" s="352" t="s">
        <v>168</v>
      </c>
      <c r="B21" s="353"/>
      <c r="C21" s="331" t="s">
        <v>45</v>
      </c>
      <c r="D21" s="332"/>
      <c r="E21" s="331" t="s">
        <v>494</v>
      </c>
      <c r="F21" s="332"/>
      <c r="G21" s="344"/>
      <c r="H21" s="345"/>
      <c r="I21" s="122"/>
    </row>
    <row r="22" spans="1:9" ht="30" customHeight="1" thickBot="1">
      <c r="A22" s="342" t="s">
        <v>46</v>
      </c>
      <c r="B22" s="343"/>
      <c r="C22" s="344"/>
      <c r="D22" s="345"/>
      <c r="E22" s="344"/>
      <c r="F22" s="345"/>
      <c r="G22" s="344"/>
      <c r="H22" s="345"/>
      <c r="I22" s="122"/>
    </row>
    <row r="23" spans="1:9" ht="75" customHeight="1" thickBot="1">
      <c r="A23" s="352" t="s">
        <v>169</v>
      </c>
      <c r="B23" s="353"/>
      <c r="C23" s="331" t="s">
        <v>48</v>
      </c>
      <c r="D23" s="332"/>
      <c r="E23" s="331" t="s">
        <v>494</v>
      </c>
      <c r="F23" s="332"/>
      <c r="G23" s="344"/>
      <c r="H23" s="345"/>
      <c r="I23" s="122"/>
    </row>
    <row r="24" spans="1:9" ht="30" customHeight="1" thickBot="1">
      <c r="A24" s="342" t="s">
        <v>46</v>
      </c>
      <c r="B24" s="343"/>
      <c r="C24" s="344"/>
      <c r="D24" s="345"/>
      <c r="E24" s="344"/>
      <c r="F24" s="345"/>
      <c r="G24" s="344"/>
      <c r="H24" s="345"/>
      <c r="I24" s="122"/>
    </row>
    <row r="25" spans="1:9" ht="45" customHeight="1" thickBot="1">
      <c r="A25" s="352" t="s">
        <v>170</v>
      </c>
      <c r="B25" s="353"/>
      <c r="C25" s="344"/>
      <c r="D25" s="345"/>
      <c r="E25" s="331" t="s">
        <v>171</v>
      </c>
      <c r="F25" s="332"/>
      <c r="G25" s="344"/>
      <c r="H25" s="345"/>
      <c r="I25" s="122"/>
    </row>
    <row r="26" spans="1:9" ht="90" customHeight="1" thickBot="1">
      <c r="A26" s="352" t="s">
        <v>172</v>
      </c>
      <c r="B26" s="353"/>
      <c r="C26" s="354"/>
      <c r="D26" s="355"/>
      <c r="E26" s="331" t="s">
        <v>171</v>
      </c>
      <c r="F26" s="332"/>
      <c r="G26" s="344"/>
      <c r="H26" s="345"/>
      <c r="I26" s="122"/>
    </row>
    <row r="27" spans="1:9" ht="120" customHeight="1" thickBot="1">
      <c r="A27" s="352" t="s">
        <v>173</v>
      </c>
      <c r="B27" s="353"/>
      <c r="C27" s="344"/>
      <c r="D27" s="345"/>
      <c r="E27" s="331" t="s">
        <v>171</v>
      </c>
      <c r="F27" s="332"/>
      <c r="G27" s="344"/>
      <c r="H27" s="345"/>
      <c r="I27" s="122"/>
    </row>
    <row r="28" spans="1:9" ht="164.25" customHeight="1" thickBot="1">
      <c r="A28" s="356" t="s">
        <v>174</v>
      </c>
      <c r="B28" s="357"/>
      <c r="C28" s="344"/>
      <c r="D28" s="345"/>
      <c r="E28" s="331" t="s">
        <v>171</v>
      </c>
      <c r="F28" s="332"/>
      <c r="G28" s="344"/>
      <c r="H28" s="345"/>
      <c r="I28" s="122"/>
    </row>
    <row r="29" spans="1:9" ht="15.75" thickBot="1">
      <c r="A29" s="358"/>
      <c r="B29" s="359"/>
      <c r="C29" s="344"/>
      <c r="D29" s="345"/>
      <c r="E29" s="331" t="s">
        <v>494</v>
      </c>
      <c r="F29" s="332"/>
      <c r="G29" s="331" t="s">
        <v>53</v>
      </c>
      <c r="H29" s="332"/>
      <c r="I29" s="121" t="s">
        <v>53</v>
      </c>
    </row>
    <row r="30" spans="1:9" ht="58.5" customHeight="1" thickBot="1">
      <c r="A30" s="360" t="s">
        <v>175</v>
      </c>
      <c r="B30" s="361"/>
      <c r="C30" s="331" t="s">
        <v>494</v>
      </c>
      <c r="D30" s="332"/>
      <c r="E30" s="344"/>
      <c r="F30" s="345"/>
      <c r="G30" s="344"/>
      <c r="H30" s="345"/>
      <c r="I30" s="122"/>
    </row>
    <row r="31" spans="1:9" ht="15.75" thickBot="1">
      <c r="A31" s="360" t="s">
        <v>497</v>
      </c>
      <c r="B31" s="361"/>
      <c r="C31" s="331" t="s">
        <v>388</v>
      </c>
      <c r="D31" s="332"/>
      <c r="E31" s="344"/>
      <c r="F31" s="345"/>
      <c r="G31" s="344"/>
      <c r="H31" s="345"/>
      <c r="I31" s="122"/>
    </row>
    <row r="32" spans="1:9" ht="15.75" thickBot="1">
      <c r="A32" s="362" t="s">
        <v>432</v>
      </c>
      <c r="B32" s="363"/>
      <c r="C32" s="331" t="s">
        <v>390</v>
      </c>
      <c r="D32" s="332"/>
      <c r="E32" s="344"/>
      <c r="F32" s="345"/>
      <c r="G32" s="344"/>
      <c r="H32" s="345"/>
      <c r="I32" s="122"/>
    </row>
    <row r="33" spans="1:9" ht="15.75" thickBot="1">
      <c r="A33" s="352" t="s">
        <v>391</v>
      </c>
      <c r="B33" s="353"/>
      <c r="C33" s="331" t="s">
        <v>392</v>
      </c>
      <c r="D33" s="332"/>
      <c r="E33" s="344"/>
      <c r="F33" s="345"/>
      <c r="G33" s="344"/>
      <c r="H33" s="345"/>
      <c r="I33" s="122"/>
    </row>
    <row r="34" spans="1:9" ht="60" customHeight="1" thickBot="1">
      <c r="A34" s="352" t="s">
        <v>176</v>
      </c>
      <c r="B34" s="353"/>
      <c r="C34" s="331" t="s">
        <v>394</v>
      </c>
      <c r="D34" s="332"/>
      <c r="E34" s="344"/>
      <c r="F34" s="345"/>
      <c r="G34" s="344"/>
      <c r="H34" s="345"/>
      <c r="I34" s="122"/>
    </row>
    <row r="35" spans="1:9" ht="30" customHeight="1" thickBot="1">
      <c r="A35" s="362" t="s">
        <v>177</v>
      </c>
      <c r="B35" s="363"/>
      <c r="C35" s="331" t="s">
        <v>396</v>
      </c>
      <c r="D35" s="332"/>
      <c r="E35" s="344"/>
      <c r="F35" s="345"/>
      <c r="G35" s="344"/>
      <c r="H35" s="345"/>
      <c r="I35" s="122"/>
    </row>
    <row r="36" spans="1:9" ht="30" customHeight="1" thickBot="1">
      <c r="A36" s="362" t="s">
        <v>178</v>
      </c>
      <c r="B36" s="363"/>
      <c r="C36" s="331">
        <v>2200</v>
      </c>
      <c r="D36" s="332"/>
      <c r="E36" s="344"/>
      <c r="F36" s="345"/>
      <c r="G36" s="344"/>
      <c r="H36" s="345"/>
      <c r="I36" s="122"/>
    </row>
    <row r="37" spans="1:9" ht="60" customHeight="1" thickBot="1">
      <c r="A37" s="342" t="s">
        <v>399</v>
      </c>
      <c r="B37" s="343"/>
      <c r="C37" s="331" t="s">
        <v>500</v>
      </c>
      <c r="D37" s="332"/>
      <c r="E37" s="344"/>
      <c r="F37" s="345"/>
      <c r="G37" s="344"/>
      <c r="H37" s="345"/>
      <c r="I37" s="122"/>
    </row>
    <row r="38" spans="1:9" ht="45" customHeight="1" thickBot="1">
      <c r="A38" s="342" t="s">
        <v>400</v>
      </c>
      <c r="B38" s="343"/>
      <c r="C38" s="331" t="s">
        <v>401</v>
      </c>
      <c r="D38" s="332"/>
      <c r="E38" s="344"/>
      <c r="F38" s="345"/>
      <c r="G38" s="344"/>
      <c r="H38" s="345"/>
      <c r="I38" s="122"/>
    </row>
    <row r="39" spans="1:9" ht="30" customHeight="1" thickBot="1">
      <c r="A39" s="342" t="s">
        <v>402</v>
      </c>
      <c r="B39" s="343"/>
      <c r="C39" s="331" t="s">
        <v>403</v>
      </c>
      <c r="D39" s="332"/>
      <c r="E39" s="344"/>
      <c r="F39" s="345"/>
      <c r="G39" s="344"/>
      <c r="H39" s="345"/>
      <c r="I39" s="122"/>
    </row>
    <row r="40" spans="1:9" ht="30" customHeight="1" thickBot="1">
      <c r="A40" s="342" t="s">
        <v>404</v>
      </c>
      <c r="B40" s="343"/>
      <c r="C40" s="331">
        <v>2240</v>
      </c>
      <c r="D40" s="332"/>
      <c r="E40" s="344"/>
      <c r="F40" s="345"/>
      <c r="G40" s="344"/>
      <c r="H40" s="345"/>
      <c r="I40" s="122"/>
    </row>
    <row r="41" spans="1:9" ht="30" customHeight="1" thickBot="1">
      <c r="A41" s="342" t="s">
        <v>405</v>
      </c>
      <c r="B41" s="343"/>
      <c r="C41" s="331">
        <v>2250</v>
      </c>
      <c r="D41" s="332"/>
      <c r="E41" s="344"/>
      <c r="F41" s="345"/>
      <c r="G41" s="344"/>
      <c r="H41" s="345"/>
      <c r="I41" s="122"/>
    </row>
    <row r="42" spans="1:9" ht="45" customHeight="1" thickBot="1">
      <c r="A42" s="342" t="s">
        <v>406</v>
      </c>
      <c r="B42" s="343"/>
      <c r="C42" s="331">
        <v>2260</v>
      </c>
      <c r="D42" s="332"/>
      <c r="E42" s="344"/>
      <c r="F42" s="345"/>
      <c r="G42" s="344"/>
      <c r="H42" s="345"/>
      <c r="I42" s="122"/>
    </row>
    <row r="43" spans="1:9" ht="60" customHeight="1" thickBot="1">
      <c r="A43" s="342" t="s">
        <v>407</v>
      </c>
      <c r="B43" s="343"/>
      <c r="C43" s="331" t="s">
        <v>408</v>
      </c>
      <c r="D43" s="332"/>
      <c r="E43" s="344"/>
      <c r="F43" s="345"/>
      <c r="G43" s="344"/>
      <c r="H43" s="345"/>
      <c r="I43" s="122"/>
    </row>
    <row r="44" spans="1:9" ht="45" customHeight="1" thickBot="1">
      <c r="A44" s="352" t="s">
        <v>409</v>
      </c>
      <c r="B44" s="353"/>
      <c r="C44" s="331" t="s">
        <v>502</v>
      </c>
      <c r="D44" s="332"/>
      <c r="E44" s="344"/>
      <c r="F44" s="345"/>
      <c r="G44" s="344"/>
      <c r="H44" s="345"/>
      <c r="I44" s="122"/>
    </row>
    <row r="45" spans="1:9" ht="45" customHeight="1" thickBot="1">
      <c r="A45" s="352" t="s">
        <v>410</v>
      </c>
      <c r="B45" s="353"/>
      <c r="C45" s="331" t="s">
        <v>503</v>
      </c>
      <c r="D45" s="332"/>
      <c r="E45" s="344"/>
      <c r="F45" s="345"/>
      <c r="G45" s="344"/>
      <c r="H45" s="345"/>
      <c r="I45" s="122"/>
    </row>
    <row r="46" spans="1:9" ht="30" customHeight="1" thickBot="1">
      <c r="A46" s="352" t="s">
        <v>411</v>
      </c>
      <c r="B46" s="353"/>
      <c r="C46" s="331" t="s">
        <v>179</v>
      </c>
      <c r="D46" s="332"/>
      <c r="E46" s="344"/>
      <c r="F46" s="345"/>
      <c r="G46" s="344"/>
      <c r="H46" s="345"/>
      <c r="I46" s="122"/>
    </row>
    <row r="47" spans="1:9" ht="30" customHeight="1" thickBot="1">
      <c r="A47" s="352" t="s">
        <v>412</v>
      </c>
      <c r="B47" s="353"/>
      <c r="C47" s="331" t="s">
        <v>413</v>
      </c>
      <c r="D47" s="332"/>
      <c r="E47" s="344"/>
      <c r="F47" s="345"/>
      <c r="G47" s="344"/>
      <c r="H47" s="345"/>
      <c r="I47" s="122"/>
    </row>
    <row r="48" spans="1:9" ht="30" customHeight="1" thickBot="1">
      <c r="A48" s="352" t="s">
        <v>414</v>
      </c>
      <c r="B48" s="353"/>
      <c r="C48" s="331" t="s">
        <v>504</v>
      </c>
      <c r="D48" s="332"/>
      <c r="E48" s="344"/>
      <c r="F48" s="345"/>
      <c r="G48" s="344"/>
      <c r="H48" s="345"/>
      <c r="I48" s="122"/>
    </row>
    <row r="49" spans="1:9" ht="90" customHeight="1" thickBot="1">
      <c r="A49" s="342" t="s">
        <v>505</v>
      </c>
      <c r="B49" s="343"/>
      <c r="C49" s="331" t="s">
        <v>180</v>
      </c>
      <c r="D49" s="332"/>
      <c r="E49" s="344"/>
      <c r="F49" s="345"/>
      <c r="G49" s="344"/>
      <c r="H49" s="345"/>
      <c r="I49" s="122"/>
    </row>
    <row r="50" spans="1:9" ht="105" customHeight="1" thickBot="1">
      <c r="A50" s="352" t="s">
        <v>506</v>
      </c>
      <c r="B50" s="353"/>
      <c r="C50" s="331" t="s">
        <v>417</v>
      </c>
      <c r="D50" s="332"/>
      <c r="E50" s="344"/>
      <c r="F50" s="345"/>
      <c r="G50" s="344"/>
      <c r="H50" s="345"/>
      <c r="I50" s="122"/>
    </row>
    <row r="51" spans="1:9" ht="105" customHeight="1" thickBot="1">
      <c r="A51" s="352" t="s">
        <v>418</v>
      </c>
      <c r="B51" s="353"/>
      <c r="C51" s="331" t="s">
        <v>419</v>
      </c>
      <c r="D51" s="332"/>
      <c r="E51" s="344"/>
      <c r="F51" s="345"/>
      <c r="G51" s="344"/>
      <c r="H51" s="345"/>
      <c r="I51" s="122"/>
    </row>
    <row r="52" spans="1:9" ht="45" customHeight="1" thickBot="1">
      <c r="A52" s="362" t="s">
        <v>507</v>
      </c>
      <c r="B52" s="363"/>
      <c r="C52" s="331" t="s">
        <v>181</v>
      </c>
      <c r="D52" s="332"/>
      <c r="E52" s="344"/>
      <c r="F52" s="345"/>
      <c r="G52" s="344"/>
      <c r="H52" s="345"/>
      <c r="I52" s="122"/>
    </row>
    <row r="53" spans="1:9" ht="60" customHeight="1" thickBot="1">
      <c r="A53" s="342" t="s">
        <v>508</v>
      </c>
      <c r="B53" s="343"/>
      <c r="C53" s="331" t="s">
        <v>182</v>
      </c>
      <c r="D53" s="332"/>
      <c r="E53" s="344"/>
      <c r="F53" s="345"/>
      <c r="G53" s="344"/>
      <c r="H53" s="345"/>
      <c r="I53" s="122"/>
    </row>
    <row r="54" spans="1:9" ht="45" customHeight="1" thickBot="1">
      <c r="A54" s="342" t="s">
        <v>509</v>
      </c>
      <c r="B54" s="343"/>
      <c r="C54" s="331" t="s">
        <v>183</v>
      </c>
      <c r="D54" s="332"/>
      <c r="E54" s="344"/>
      <c r="F54" s="345"/>
      <c r="G54" s="344"/>
      <c r="H54" s="345"/>
      <c r="I54" s="122"/>
    </row>
    <row r="55" spans="1:9" ht="30" customHeight="1" thickBot="1">
      <c r="A55" s="362" t="s">
        <v>184</v>
      </c>
      <c r="B55" s="363"/>
      <c r="C55" s="331" t="s">
        <v>424</v>
      </c>
      <c r="D55" s="332"/>
      <c r="E55" s="344"/>
      <c r="F55" s="345"/>
      <c r="G55" s="344"/>
      <c r="H55" s="345"/>
      <c r="I55" s="122"/>
    </row>
    <row r="56" spans="1:9" ht="75" customHeight="1" thickBot="1">
      <c r="A56" s="342" t="s">
        <v>510</v>
      </c>
      <c r="B56" s="343"/>
      <c r="C56" s="331" t="s">
        <v>511</v>
      </c>
      <c r="D56" s="332"/>
      <c r="E56" s="344"/>
      <c r="F56" s="345"/>
      <c r="G56" s="344"/>
      <c r="H56" s="345"/>
      <c r="I56" s="122"/>
    </row>
    <row r="57" spans="1:9" ht="90" customHeight="1" thickBot="1">
      <c r="A57" s="342" t="s">
        <v>426</v>
      </c>
      <c r="B57" s="343"/>
      <c r="C57" s="331" t="s">
        <v>512</v>
      </c>
      <c r="D57" s="332"/>
      <c r="E57" s="344"/>
      <c r="F57" s="345"/>
      <c r="G57" s="344"/>
      <c r="H57" s="345"/>
      <c r="I57" s="122"/>
    </row>
    <row r="58" spans="1:9" ht="75" customHeight="1" thickBot="1">
      <c r="A58" s="342" t="s">
        <v>185</v>
      </c>
      <c r="B58" s="343"/>
      <c r="C58" s="331" t="s">
        <v>186</v>
      </c>
      <c r="D58" s="332"/>
      <c r="E58" s="344"/>
      <c r="F58" s="345"/>
      <c r="G58" s="344"/>
      <c r="H58" s="345"/>
      <c r="I58" s="122"/>
    </row>
    <row r="59" spans="1:9" ht="30" customHeight="1" thickBot="1">
      <c r="A59" s="362" t="s">
        <v>428</v>
      </c>
      <c r="B59" s="363"/>
      <c r="C59" s="331">
        <v>2700</v>
      </c>
      <c r="D59" s="332"/>
      <c r="E59" s="344"/>
      <c r="F59" s="345"/>
      <c r="G59" s="344"/>
      <c r="H59" s="345"/>
      <c r="I59" s="122"/>
    </row>
    <row r="60" spans="1:9" ht="30" customHeight="1" thickBot="1">
      <c r="A60" s="342" t="s">
        <v>429</v>
      </c>
      <c r="B60" s="343"/>
      <c r="C60" s="331" t="s">
        <v>514</v>
      </c>
      <c r="D60" s="332"/>
      <c r="E60" s="344"/>
      <c r="F60" s="345"/>
      <c r="G60" s="344"/>
      <c r="H60" s="345"/>
      <c r="I60" s="122"/>
    </row>
    <row r="61" spans="1:9" ht="15.75" thickBot="1">
      <c r="A61" s="342" t="s">
        <v>430</v>
      </c>
      <c r="B61" s="343"/>
      <c r="C61" s="331" t="s">
        <v>515</v>
      </c>
      <c r="D61" s="332"/>
      <c r="E61" s="344"/>
      <c r="F61" s="345"/>
      <c r="G61" s="344"/>
      <c r="H61" s="345"/>
      <c r="I61" s="122"/>
    </row>
    <row r="62" spans="1:9" ht="30" customHeight="1" thickBot="1">
      <c r="A62" s="342" t="s">
        <v>431</v>
      </c>
      <c r="B62" s="343"/>
      <c r="C62" s="331">
        <v>2730</v>
      </c>
      <c r="D62" s="332"/>
      <c r="E62" s="344"/>
      <c r="F62" s="345"/>
      <c r="G62" s="344"/>
      <c r="H62" s="345"/>
      <c r="I62" s="122"/>
    </row>
    <row r="63" spans="1:9" ht="29.25" customHeight="1" thickBot="1">
      <c r="A63" s="364" t="s">
        <v>187</v>
      </c>
      <c r="B63" s="365"/>
      <c r="C63" s="331">
        <v>2800</v>
      </c>
      <c r="D63" s="332"/>
      <c r="E63" s="344"/>
      <c r="F63" s="345"/>
      <c r="G63" s="344"/>
      <c r="H63" s="345"/>
      <c r="I63" s="122"/>
    </row>
    <row r="64" spans="1:9" ht="29.25" customHeight="1" thickBot="1">
      <c r="A64" s="360" t="s">
        <v>517</v>
      </c>
      <c r="B64" s="361"/>
      <c r="C64" s="331" t="s">
        <v>518</v>
      </c>
      <c r="D64" s="332"/>
      <c r="E64" s="344"/>
      <c r="F64" s="345"/>
      <c r="G64" s="344"/>
      <c r="H64" s="345"/>
      <c r="I64" s="122"/>
    </row>
    <row r="65" spans="1:9" ht="43.5" customHeight="1" thickBot="1">
      <c r="A65" s="364" t="s">
        <v>188</v>
      </c>
      <c r="B65" s="365"/>
      <c r="C65" s="331" t="s">
        <v>519</v>
      </c>
      <c r="D65" s="332"/>
      <c r="E65" s="344"/>
      <c r="F65" s="345"/>
      <c r="G65" s="344"/>
      <c r="H65" s="345"/>
      <c r="I65" s="122"/>
    </row>
    <row r="66" spans="1:9" ht="75" customHeight="1" thickBot="1">
      <c r="A66" s="342" t="s">
        <v>520</v>
      </c>
      <c r="B66" s="343"/>
      <c r="C66" s="331" t="s">
        <v>521</v>
      </c>
      <c r="D66" s="332"/>
      <c r="E66" s="344"/>
      <c r="F66" s="345"/>
      <c r="G66" s="344"/>
      <c r="H66" s="345"/>
      <c r="I66" s="122"/>
    </row>
    <row r="67" spans="1:9" ht="45" customHeight="1" thickBot="1">
      <c r="A67" s="342" t="s">
        <v>522</v>
      </c>
      <c r="B67" s="343"/>
      <c r="C67" s="331" t="s">
        <v>523</v>
      </c>
      <c r="D67" s="332"/>
      <c r="E67" s="344"/>
      <c r="F67" s="345"/>
      <c r="G67" s="344"/>
      <c r="H67" s="345"/>
      <c r="I67" s="122"/>
    </row>
    <row r="68" spans="1:9" ht="60" customHeight="1" thickBot="1">
      <c r="A68" s="352" t="s">
        <v>524</v>
      </c>
      <c r="B68" s="353"/>
      <c r="C68" s="331" t="s">
        <v>525</v>
      </c>
      <c r="D68" s="332"/>
      <c r="E68" s="344"/>
      <c r="F68" s="345"/>
      <c r="G68" s="344"/>
      <c r="H68" s="345"/>
      <c r="I68" s="122"/>
    </row>
    <row r="69" spans="1:9" ht="60" customHeight="1" thickBot="1">
      <c r="A69" s="352" t="s">
        <v>189</v>
      </c>
      <c r="B69" s="353"/>
      <c r="C69" s="331" t="s">
        <v>527</v>
      </c>
      <c r="D69" s="332"/>
      <c r="E69" s="344"/>
      <c r="F69" s="345"/>
      <c r="G69" s="344"/>
      <c r="H69" s="345"/>
      <c r="I69" s="122"/>
    </row>
    <row r="70" spans="1:9" ht="30" customHeight="1" thickBot="1">
      <c r="A70" s="342" t="s">
        <v>528</v>
      </c>
      <c r="B70" s="343"/>
      <c r="C70" s="331" t="s">
        <v>529</v>
      </c>
      <c r="D70" s="332"/>
      <c r="E70" s="344"/>
      <c r="F70" s="345"/>
      <c r="G70" s="344"/>
      <c r="H70" s="345"/>
      <c r="I70" s="122"/>
    </row>
    <row r="71" spans="1:9" ht="75" customHeight="1" thickBot="1">
      <c r="A71" s="352" t="s">
        <v>530</v>
      </c>
      <c r="B71" s="353"/>
      <c r="C71" s="331" t="s">
        <v>531</v>
      </c>
      <c r="D71" s="332"/>
      <c r="E71" s="344"/>
      <c r="F71" s="345"/>
      <c r="G71" s="344"/>
      <c r="H71" s="345"/>
      <c r="I71" s="122"/>
    </row>
    <row r="72" spans="1:9" ht="45" customHeight="1" thickBot="1">
      <c r="A72" s="352" t="s">
        <v>532</v>
      </c>
      <c r="B72" s="353"/>
      <c r="C72" s="331">
        <v>3132</v>
      </c>
      <c r="D72" s="332"/>
      <c r="E72" s="344"/>
      <c r="F72" s="345"/>
      <c r="G72" s="344"/>
      <c r="H72" s="345"/>
      <c r="I72" s="122"/>
    </row>
    <row r="73" spans="1:9" ht="30" customHeight="1" thickBot="1">
      <c r="A73" s="342" t="s">
        <v>534</v>
      </c>
      <c r="B73" s="343"/>
      <c r="C73" s="331" t="s">
        <v>535</v>
      </c>
      <c r="D73" s="332"/>
      <c r="E73" s="344"/>
      <c r="F73" s="345"/>
      <c r="G73" s="344"/>
      <c r="H73" s="345"/>
      <c r="I73" s="122"/>
    </row>
    <row r="74" spans="1:9" ht="60" customHeight="1" thickBot="1">
      <c r="A74" s="352" t="s">
        <v>190</v>
      </c>
      <c r="B74" s="353"/>
      <c r="C74" s="331" t="s">
        <v>537</v>
      </c>
      <c r="D74" s="332"/>
      <c r="E74" s="344"/>
      <c r="F74" s="345"/>
      <c r="G74" s="344"/>
      <c r="H74" s="345"/>
      <c r="I74" s="122"/>
    </row>
    <row r="75" spans="1:9" ht="45" customHeight="1" thickBot="1">
      <c r="A75" s="352" t="s">
        <v>538</v>
      </c>
      <c r="B75" s="353"/>
      <c r="C75" s="331" t="s">
        <v>59</v>
      </c>
      <c r="D75" s="332"/>
      <c r="E75" s="344"/>
      <c r="F75" s="345"/>
      <c r="G75" s="344"/>
      <c r="H75" s="345"/>
      <c r="I75" s="122"/>
    </row>
    <row r="76" spans="1:9" ht="60" customHeight="1" thickBot="1">
      <c r="A76" s="352" t="s">
        <v>540</v>
      </c>
      <c r="B76" s="353"/>
      <c r="C76" s="331">
        <v>3143</v>
      </c>
      <c r="D76" s="332"/>
      <c r="E76" s="344"/>
      <c r="F76" s="345"/>
      <c r="G76" s="344"/>
      <c r="H76" s="345"/>
      <c r="I76" s="122"/>
    </row>
    <row r="77" spans="1:9" ht="45" customHeight="1" thickBot="1">
      <c r="A77" s="342" t="s">
        <v>542</v>
      </c>
      <c r="B77" s="343"/>
      <c r="C77" s="354">
        <v>3150</v>
      </c>
      <c r="D77" s="355"/>
      <c r="E77" s="344"/>
      <c r="F77" s="345"/>
      <c r="G77" s="344"/>
      <c r="H77" s="345"/>
      <c r="I77" s="122"/>
    </row>
    <row r="78" spans="1:9" ht="45" customHeight="1" thickBot="1">
      <c r="A78" s="342" t="s">
        <v>544</v>
      </c>
      <c r="B78" s="343"/>
      <c r="C78" s="331">
        <v>3160</v>
      </c>
      <c r="D78" s="332"/>
      <c r="E78" s="344"/>
      <c r="F78" s="345"/>
      <c r="G78" s="344"/>
      <c r="H78" s="345"/>
      <c r="I78" s="122"/>
    </row>
    <row r="79" spans="1:9" ht="29.25" customHeight="1" thickBot="1">
      <c r="A79" s="364" t="s">
        <v>546</v>
      </c>
      <c r="B79" s="365"/>
      <c r="C79" s="331" t="s">
        <v>547</v>
      </c>
      <c r="D79" s="332"/>
      <c r="E79" s="344"/>
      <c r="F79" s="345"/>
      <c r="G79" s="344"/>
      <c r="H79" s="345"/>
      <c r="I79" s="122"/>
    </row>
    <row r="80" spans="1:9" ht="75" customHeight="1" thickBot="1">
      <c r="A80" s="342" t="s">
        <v>548</v>
      </c>
      <c r="B80" s="343"/>
      <c r="C80" s="331" t="s">
        <v>549</v>
      </c>
      <c r="D80" s="332"/>
      <c r="E80" s="344"/>
      <c r="F80" s="345"/>
      <c r="G80" s="344"/>
      <c r="H80" s="345"/>
      <c r="I80" s="122"/>
    </row>
    <row r="81" spans="1:9" ht="90" customHeight="1" thickBot="1">
      <c r="A81" s="342" t="s">
        <v>550</v>
      </c>
      <c r="B81" s="343"/>
      <c r="C81" s="331" t="s">
        <v>551</v>
      </c>
      <c r="D81" s="332"/>
      <c r="E81" s="344"/>
      <c r="F81" s="345"/>
      <c r="G81" s="344"/>
      <c r="H81" s="345"/>
      <c r="I81" s="122"/>
    </row>
    <row r="82" spans="1:9" ht="75" customHeight="1" thickBot="1">
      <c r="A82" s="342" t="s">
        <v>552</v>
      </c>
      <c r="B82" s="343"/>
      <c r="C82" s="331" t="s">
        <v>553</v>
      </c>
      <c r="D82" s="332"/>
      <c r="E82" s="344"/>
      <c r="F82" s="345"/>
      <c r="G82" s="344"/>
      <c r="H82" s="345"/>
      <c r="I82" s="122"/>
    </row>
    <row r="83" spans="1:9" ht="45" customHeight="1" thickBot="1">
      <c r="A83" s="342" t="s">
        <v>62</v>
      </c>
      <c r="B83" s="343"/>
      <c r="C83" s="331" t="s">
        <v>555</v>
      </c>
      <c r="D83" s="332"/>
      <c r="E83" s="344"/>
      <c r="F83" s="345"/>
      <c r="G83" s="344"/>
      <c r="H83" s="345"/>
      <c r="I83" s="122"/>
    </row>
    <row r="84" spans="1:9" ht="43.5" customHeight="1" thickBot="1">
      <c r="A84" s="360" t="s">
        <v>556</v>
      </c>
      <c r="B84" s="361"/>
      <c r="C84" s="331" t="s">
        <v>557</v>
      </c>
      <c r="D84" s="332"/>
      <c r="E84" s="344"/>
      <c r="F84" s="345"/>
      <c r="G84" s="344"/>
      <c r="H84" s="345"/>
      <c r="I84" s="122"/>
    </row>
    <row r="85" spans="1:9" ht="75" customHeight="1" thickBot="1">
      <c r="A85" s="352" t="s">
        <v>0</v>
      </c>
      <c r="B85" s="353"/>
      <c r="C85" s="331" t="s">
        <v>1</v>
      </c>
      <c r="D85" s="332"/>
      <c r="E85" s="344"/>
      <c r="F85" s="345"/>
      <c r="G85" s="344"/>
      <c r="H85" s="345"/>
      <c r="I85" s="122"/>
    </row>
    <row r="86" spans="1:9" ht="75" customHeight="1" thickBot="1">
      <c r="A86" s="352" t="s">
        <v>2</v>
      </c>
      <c r="B86" s="353"/>
      <c r="C86" s="331" t="s">
        <v>3</v>
      </c>
      <c r="D86" s="332"/>
      <c r="E86" s="344"/>
      <c r="F86" s="345"/>
      <c r="G86" s="344"/>
      <c r="H86" s="345"/>
      <c r="I86" s="122"/>
    </row>
    <row r="87" spans="1:9" ht="45" customHeight="1" thickBot="1">
      <c r="A87" s="352" t="s">
        <v>4</v>
      </c>
      <c r="B87" s="353"/>
      <c r="C87" s="331" t="s">
        <v>64</v>
      </c>
      <c r="D87" s="332"/>
      <c r="E87" s="344"/>
      <c r="F87" s="345"/>
      <c r="G87" s="344"/>
      <c r="H87" s="345"/>
      <c r="I87" s="122"/>
    </row>
    <row r="88" spans="1:9" ht="29.25" customHeight="1" thickBot="1">
      <c r="A88" s="364" t="s">
        <v>191</v>
      </c>
      <c r="B88" s="366"/>
      <c r="C88" s="365"/>
      <c r="D88" s="331">
        <v>4210</v>
      </c>
      <c r="E88" s="332"/>
      <c r="F88" s="344"/>
      <c r="G88" s="345"/>
      <c r="H88" s="122"/>
      <c r="I88" s="122"/>
    </row>
    <row r="89" spans="1:9" ht="15.75" thickBot="1">
      <c r="A89" s="364" t="s">
        <v>6</v>
      </c>
      <c r="B89" s="366"/>
      <c r="C89" s="365"/>
      <c r="D89" s="331">
        <v>9000</v>
      </c>
      <c r="E89" s="332"/>
      <c r="F89" s="344"/>
      <c r="G89" s="345"/>
      <c r="H89" s="122"/>
      <c r="I89" s="122"/>
    </row>
    <row r="90" spans="1:10" ht="12.75">
      <c r="A90" s="89"/>
      <c r="B90" s="89"/>
      <c r="C90" s="89"/>
      <c r="D90" s="89"/>
      <c r="E90" s="89"/>
      <c r="F90" s="89"/>
      <c r="G90" s="89"/>
      <c r="H90" s="89"/>
      <c r="I90" s="89"/>
      <c r="J90" s="89"/>
    </row>
    <row r="92" ht="235.5">
      <c r="A92" s="105" t="s">
        <v>192</v>
      </c>
    </row>
    <row r="93" ht="12.75">
      <c r="A93" s="119"/>
    </row>
    <row r="94" spans="1:2" ht="78.75">
      <c r="A94" s="315" t="s">
        <v>193</v>
      </c>
      <c r="B94" s="107" t="s">
        <v>132</v>
      </c>
    </row>
    <row r="95" spans="1:2" ht="51">
      <c r="A95" s="315"/>
      <c r="B95" s="106" t="s">
        <v>67</v>
      </c>
    </row>
    <row r="96" spans="1:2" ht="94.5">
      <c r="A96" s="120"/>
      <c r="B96" s="108" t="s">
        <v>195</v>
      </c>
    </row>
    <row r="97" spans="1:2" ht="64.5">
      <c r="A97" s="126"/>
      <c r="B97" s="110" t="s">
        <v>196</v>
      </c>
    </row>
    <row r="98" spans="1:2" ht="94.5">
      <c r="A98" s="120" t="s">
        <v>443</v>
      </c>
      <c r="B98" s="81"/>
    </row>
    <row r="99" spans="1:2" ht="110.25">
      <c r="A99" s="108" t="s">
        <v>68</v>
      </c>
      <c r="B99" s="81"/>
    </row>
    <row r="100" spans="1:2" ht="12.75">
      <c r="A100" s="81"/>
      <c r="B100" s="81"/>
    </row>
    <row r="101" spans="1:2" ht="31.5">
      <c r="A101" s="107" t="s">
        <v>194</v>
      </c>
      <c r="B101" s="81"/>
    </row>
    <row r="102" spans="1:2" ht="38.25">
      <c r="A102" s="106" t="s">
        <v>69</v>
      </c>
      <c r="B102" s="81"/>
    </row>
    <row r="103" spans="1:2" ht="12.75">
      <c r="A103" s="81"/>
      <c r="B103" s="81"/>
    </row>
    <row r="104" spans="1:2" ht="15.75">
      <c r="A104" s="120" t="s">
        <v>135</v>
      </c>
      <c r="B104" s="81"/>
    </row>
    <row r="105" ht="15.75">
      <c r="A105" s="8"/>
    </row>
    <row r="106" ht="15.75">
      <c r="A106" s="8"/>
    </row>
    <row r="107" ht="15.75">
      <c r="A107" s="8" t="s">
        <v>70</v>
      </c>
    </row>
    <row r="108" ht="15.75">
      <c r="A108" s="8" t="s">
        <v>197</v>
      </c>
    </row>
    <row r="110" ht="15.75">
      <c r="A110" s="105"/>
    </row>
  </sheetData>
  <sheetProtection/>
  <mergeCells count="303">
    <mergeCell ref="A94:A95"/>
    <mergeCell ref="A7:J7"/>
    <mergeCell ref="A8:J8"/>
    <mergeCell ref="A88:C88"/>
    <mergeCell ref="D88:E88"/>
    <mergeCell ref="F88:G88"/>
    <mergeCell ref="A89:C89"/>
    <mergeCell ref="D89:E89"/>
    <mergeCell ref="F89:G89"/>
    <mergeCell ref="A87:B87"/>
    <mergeCell ref="C87:D87"/>
    <mergeCell ref="E87:F87"/>
    <mergeCell ref="G87:H87"/>
    <mergeCell ref="A86:B86"/>
    <mergeCell ref="C86:D86"/>
    <mergeCell ref="E86:F86"/>
    <mergeCell ref="G86:H86"/>
    <mergeCell ref="A85:B85"/>
    <mergeCell ref="C85:D85"/>
    <mergeCell ref="E85:F85"/>
    <mergeCell ref="G85:H85"/>
    <mergeCell ref="A84:B84"/>
    <mergeCell ref="C84:D84"/>
    <mergeCell ref="E84:F84"/>
    <mergeCell ref="G84:H84"/>
    <mergeCell ref="A83:B83"/>
    <mergeCell ref="C83:D83"/>
    <mergeCell ref="E83:F83"/>
    <mergeCell ref="G83:H83"/>
    <mergeCell ref="A82:B82"/>
    <mergeCell ref="C82:D82"/>
    <mergeCell ref="E82:F82"/>
    <mergeCell ref="G82:H82"/>
    <mergeCell ref="A81:B81"/>
    <mergeCell ref="C81:D81"/>
    <mergeCell ref="E81:F81"/>
    <mergeCell ref="G81:H81"/>
    <mergeCell ref="A80:B80"/>
    <mergeCell ref="C80:D80"/>
    <mergeCell ref="E80:F80"/>
    <mergeCell ref="G80:H80"/>
    <mergeCell ref="A79:B79"/>
    <mergeCell ref="C79:D79"/>
    <mergeCell ref="E79:F79"/>
    <mergeCell ref="G79:H79"/>
    <mergeCell ref="A78:B78"/>
    <mergeCell ref="C78:D78"/>
    <mergeCell ref="E78:F78"/>
    <mergeCell ref="G78:H78"/>
    <mergeCell ref="A77:B77"/>
    <mergeCell ref="C77:D77"/>
    <mergeCell ref="E77:F77"/>
    <mergeCell ref="G77:H77"/>
    <mergeCell ref="A76:B76"/>
    <mergeCell ref="C76:D76"/>
    <mergeCell ref="E76:F76"/>
    <mergeCell ref="G76:H76"/>
    <mergeCell ref="A75:B75"/>
    <mergeCell ref="C75:D75"/>
    <mergeCell ref="E75:F75"/>
    <mergeCell ref="G75:H75"/>
    <mergeCell ref="A74:B74"/>
    <mergeCell ref="C74:D74"/>
    <mergeCell ref="E74:F74"/>
    <mergeCell ref="G74:H74"/>
    <mergeCell ref="A73:B73"/>
    <mergeCell ref="C73:D73"/>
    <mergeCell ref="E73:F73"/>
    <mergeCell ref="G73:H73"/>
    <mergeCell ref="A72:B72"/>
    <mergeCell ref="C72:D72"/>
    <mergeCell ref="E72:F72"/>
    <mergeCell ref="G72:H72"/>
    <mergeCell ref="A71:B71"/>
    <mergeCell ref="C71:D71"/>
    <mergeCell ref="E71:F71"/>
    <mergeCell ref="G71:H71"/>
    <mergeCell ref="A70:B70"/>
    <mergeCell ref="C70:D70"/>
    <mergeCell ref="E70:F70"/>
    <mergeCell ref="G70:H70"/>
    <mergeCell ref="A69:B69"/>
    <mergeCell ref="C69:D69"/>
    <mergeCell ref="E69:F69"/>
    <mergeCell ref="G69:H69"/>
    <mergeCell ref="A68:B68"/>
    <mergeCell ref="C68:D68"/>
    <mergeCell ref="E68:F68"/>
    <mergeCell ref="G68:H68"/>
    <mergeCell ref="A67:B67"/>
    <mergeCell ref="C67:D67"/>
    <mergeCell ref="E67:F67"/>
    <mergeCell ref="G67:H67"/>
    <mergeCell ref="A66:B66"/>
    <mergeCell ref="C66:D66"/>
    <mergeCell ref="E66:F66"/>
    <mergeCell ref="G66:H66"/>
    <mergeCell ref="A65:B65"/>
    <mergeCell ref="C65:D65"/>
    <mergeCell ref="E65:F65"/>
    <mergeCell ref="G65:H65"/>
    <mergeCell ref="A64:B64"/>
    <mergeCell ref="C64:D64"/>
    <mergeCell ref="E64:F64"/>
    <mergeCell ref="G64:H64"/>
    <mergeCell ref="A63:B63"/>
    <mergeCell ref="C63:D63"/>
    <mergeCell ref="E63:F63"/>
    <mergeCell ref="G63:H63"/>
    <mergeCell ref="A62:B62"/>
    <mergeCell ref="C62:D62"/>
    <mergeCell ref="E62:F62"/>
    <mergeCell ref="G62:H62"/>
    <mergeCell ref="A61:B61"/>
    <mergeCell ref="C61:D61"/>
    <mergeCell ref="E61:F61"/>
    <mergeCell ref="G61:H61"/>
    <mergeCell ref="A60:B60"/>
    <mergeCell ref="C60:D60"/>
    <mergeCell ref="E60:F60"/>
    <mergeCell ref="G60:H60"/>
    <mergeCell ref="A59:B59"/>
    <mergeCell ref="C59:D59"/>
    <mergeCell ref="E59:F59"/>
    <mergeCell ref="G59:H59"/>
    <mergeCell ref="A58:B58"/>
    <mergeCell ref="C58:D58"/>
    <mergeCell ref="E58:F58"/>
    <mergeCell ref="G58:H58"/>
    <mergeCell ref="A57:B57"/>
    <mergeCell ref="C57:D57"/>
    <mergeCell ref="E57:F57"/>
    <mergeCell ref="G57:H57"/>
    <mergeCell ref="A56:B56"/>
    <mergeCell ref="C56:D56"/>
    <mergeCell ref="E56:F56"/>
    <mergeCell ref="G56:H56"/>
    <mergeCell ref="A55:B55"/>
    <mergeCell ref="C55:D55"/>
    <mergeCell ref="E55:F55"/>
    <mergeCell ref="G55:H55"/>
    <mergeCell ref="A54:B54"/>
    <mergeCell ref="C54:D54"/>
    <mergeCell ref="E54:F54"/>
    <mergeCell ref="G54:H54"/>
    <mergeCell ref="A53:B53"/>
    <mergeCell ref="C53:D53"/>
    <mergeCell ref="E53:F53"/>
    <mergeCell ref="G53:H53"/>
    <mergeCell ref="A52:B52"/>
    <mergeCell ref="C52:D52"/>
    <mergeCell ref="E52:F52"/>
    <mergeCell ref="G52:H52"/>
    <mergeCell ref="A51:B51"/>
    <mergeCell ref="C51:D51"/>
    <mergeCell ref="E51:F51"/>
    <mergeCell ref="G51:H51"/>
    <mergeCell ref="A50:B50"/>
    <mergeCell ref="C50:D50"/>
    <mergeCell ref="E50:F50"/>
    <mergeCell ref="G50:H50"/>
    <mergeCell ref="A49:B49"/>
    <mergeCell ref="C49:D49"/>
    <mergeCell ref="E49:F49"/>
    <mergeCell ref="G49:H49"/>
    <mergeCell ref="A48:B48"/>
    <mergeCell ref="C48:D48"/>
    <mergeCell ref="E48:F48"/>
    <mergeCell ref="G48:H48"/>
    <mergeCell ref="A47:B47"/>
    <mergeCell ref="C47:D47"/>
    <mergeCell ref="E47:F47"/>
    <mergeCell ref="G47:H47"/>
    <mergeCell ref="A46:B46"/>
    <mergeCell ref="C46:D46"/>
    <mergeCell ref="E46:F46"/>
    <mergeCell ref="G46:H46"/>
    <mergeCell ref="A45:B45"/>
    <mergeCell ref="C45:D45"/>
    <mergeCell ref="E45:F45"/>
    <mergeCell ref="G45:H45"/>
    <mergeCell ref="A44:B44"/>
    <mergeCell ref="C44:D44"/>
    <mergeCell ref="E44:F44"/>
    <mergeCell ref="G44:H44"/>
    <mergeCell ref="A43:B43"/>
    <mergeCell ref="C43:D43"/>
    <mergeCell ref="E43:F43"/>
    <mergeCell ref="G43:H43"/>
    <mergeCell ref="A42:B42"/>
    <mergeCell ref="C42:D42"/>
    <mergeCell ref="E42:F42"/>
    <mergeCell ref="G42:H42"/>
    <mergeCell ref="A41:B41"/>
    <mergeCell ref="C41:D41"/>
    <mergeCell ref="E41:F41"/>
    <mergeCell ref="G41:H41"/>
    <mergeCell ref="A40:B40"/>
    <mergeCell ref="C40:D40"/>
    <mergeCell ref="E40:F40"/>
    <mergeCell ref="G40:H40"/>
    <mergeCell ref="A39:B39"/>
    <mergeCell ref="C39:D39"/>
    <mergeCell ref="E39:F39"/>
    <mergeCell ref="G39:H39"/>
    <mergeCell ref="A38:B38"/>
    <mergeCell ref="C38:D38"/>
    <mergeCell ref="E38:F38"/>
    <mergeCell ref="G38:H38"/>
    <mergeCell ref="A37:B37"/>
    <mergeCell ref="C37:D37"/>
    <mergeCell ref="E37:F37"/>
    <mergeCell ref="G37:H37"/>
    <mergeCell ref="A36:B36"/>
    <mergeCell ref="C36:D36"/>
    <mergeCell ref="E36:F36"/>
    <mergeCell ref="G36:H36"/>
    <mergeCell ref="A35:B35"/>
    <mergeCell ref="C35:D35"/>
    <mergeCell ref="E35:F35"/>
    <mergeCell ref="G35:H35"/>
    <mergeCell ref="A34:B34"/>
    <mergeCell ref="C34:D34"/>
    <mergeCell ref="E34:F34"/>
    <mergeCell ref="G34:H34"/>
    <mergeCell ref="A33:B33"/>
    <mergeCell ref="C33:D33"/>
    <mergeCell ref="E33:F33"/>
    <mergeCell ref="G33:H33"/>
    <mergeCell ref="A32:B32"/>
    <mergeCell ref="C32:D32"/>
    <mergeCell ref="E32:F32"/>
    <mergeCell ref="G32:H32"/>
    <mergeCell ref="A31:B31"/>
    <mergeCell ref="C31:D31"/>
    <mergeCell ref="E31:F31"/>
    <mergeCell ref="G31:H31"/>
    <mergeCell ref="A30:B30"/>
    <mergeCell ref="C30:D30"/>
    <mergeCell ref="E30:F30"/>
    <mergeCell ref="G30:H30"/>
    <mergeCell ref="A28:B29"/>
    <mergeCell ref="C28:D28"/>
    <mergeCell ref="E28:F28"/>
    <mergeCell ref="G28:H28"/>
    <mergeCell ref="C29:D29"/>
    <mergeCell ref="E29:F29"/>
    <mergeCell ref="G29:H29"/>
    <mergeCell ref="A27:B27"/>
    <mergeCell ref="C27:D27"/>
    <mergeCell ref="E27:F27"/>
    <mergeCell ref="G27:H27"/>
    <mergeCell ref="A26:B26"/>
    <mergeCell ref="C26:D26"/>
    <mergeCell ref="E26:F26"/>
    <mergeCell ref="G26:H26"/>
    <mergeCell ref="A25:B25"/>
    <mergeCell ref="C25:D25"/>
    <mergeCell ref="E25:F25"/>
    <mergeCell ref="G25:H25"/>
    <mergeCell ref="A24:B24"/>
    <mergeCell ref="C24:D24"/>
    <mergeCell ref="E24:F24"/>
    <mergeCell ref="G24:H24"/>
    <mergeCell ref="A23:B23"/>
    <mergeCell ref="C23:D23"/>
    <mergeCell ref="E23:F23"/>
    <mergeCell ref="G23:H23"/>
    <mergeCell ref="A22:B22"/>
    <mergeCell ref="C22:D22"/>
    <mergeCell ref="E22:F22"/>
    <mergeCell ref="G22:H22"/>
    <mergeCell ref="A21:B21"/>
    <mergeCell ref="C21:D21"/>
    <mergeCell ref="E21:F21"/>
    <mergeCell ref="G21:H21"/>
    <mergeCell ref="A20:B20"/>
    <mergeCell ref="C20:D20"/>
    <mergeCell ref="E20:F20"/>
    <mergeCell ref="G20:H20"/>
    <mergeCell ref="A19:B19"/>
    <mergeCell ref="C19:D19"/>
    <mergeCell ref="E19:F19"/>
    <mergeCell ref="G19:H19"/>
    <mergeCell ref="A18:B18"/>
    <mergeCell ref="C18:D18"/>
    <mergeCell ref="E18:F18"/>
    <mergeCell ref="G18:H18"/>
    <mergeCell ref="A17:B17"/>
    <mergeCell ref="C17:D17"/>
    <mergeCell ref="E17:F17"/>
    <mergeCell ref="G17:H17"/>
    <mergeCell ref="A15:B16"/>
    <mergeCell ref="C15:D16"/>
    <mergeCell ref="E15:H15"/>
    <mergeCell ref="E16:F16"/>
    <mergeCell ref="G16:H16"/>
    <mergeCell ref="A10:A14"/>
    <mergeCell ref="B10:J10"/>
    <mergeCell ref="B11:J11"/>
    <mergeCell ref="B12:J12"/>
    <mergeCell ref="B13:J13"/>
    <mergeCell ref="B14:J14"/>
  </mergeCells>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dimension ref="A1:O34"/>
  <sheetViews>
    <sheetView zoomScalePageLayoutView="0" workbookViewId="0" topLeftCell="A1">
      <selection activeCell="Q20" sqref="Q20"/>
    </sheetView>
  </sheetViews>
  <sheetFormatPr defaultColWidth="9.00390625" defaultRowHeight="12.75"/>
  <sheetData>
    <row r="1" ht="12.75">
      <c r="A1" s="1" t="s">
        <v>329</v>
      </c>
    </row>
    <row r="2" ht="12.75">
      <c r="A2" s="1" t="s">
        <v>330</v>
      </c>
    </row>
    <row r="3" ht="12.75">
      <c r="A3" s="1" t="s">
        <v>331</v>
      </c>
    </row>
    <row r="4" ht="12.75">
      <c r="A4" s="1" t="s">
        <v>332</v>
      </c>
    </row>
    <row r="5" ht="12.75">
      <c r="A5" s="1" t="s">
        <v>340</v>
      </c>
    </row>
    <row r="6" spans="1:15" ht="17.25">
      <c r="A6" s="212" t="s">
        <v>465</v>
      </c>
      <c r="B6" s="212"/>
      <c r="C6" s="212"/>
      <c r="D6" s="212"/>
      <c r="E6" s="212"/>
      <c r="F6" s="212"/>
      <c r="G6" s="212"/>
      <c r="H6" s="212"/>
      <c r="I6" s="212"/>
      <c r="J6" s="212"/>
      <c r="K6" s="212"/>
      <c r="L6" s="212"/>
      <c r="M6" s="212"/>
      <c r="N6" s="212"/>
      <c r="O6" s="212"/>
    </row>
    <row r="7" spans="1:15" ht="17.25">
      <c r="A7" s="212" t="s">
        <v>343</v>
      </c>
      <c r="B7" s="212"/>
      <c r="C7" s="212"/>
      <c r="D7" s="212"/>
      <c r="E7" s="212"/>
      <c r="F7" s="212"/>
      <c r="G7" s="212"/>
      <c r="H7" s="212"/>
      <c r="I7" s="212"/>
      <c r="J7" s="212"/>
      <c r="K7" s="212"/>
      <c r="L7" s="212"/>
      <c r="M7" s="212"/>
      <c r="N7" s="212"/>
      <c r="O7" s="212"/>
    </row>
    <row r="8" ht="17.25">
      <c r="A8" s="7" t="s">
        <v>466</v>
      </c>
    </row>
    <row r="9" ht="15">
      <c r="A9" s="29" t="s">
        <v>467</v>
      </c>
    </row>
    <row r="10" ht="15">
      <c r="A10" s="29" t="s">
        <v>468</v>
      </c>
    </row>
    <row r="11" ht="15">
      <c r="A11" s="29" t="s">
        <v>469</v>
      </c>
    </row>
    <row r="12" ht="15">
      <c r="A12" s="29" t="s">
        <v>470</v>
      </c>
    </row>
    <row r="13" ht="15">
      <c r="A13" s="9" t="s">
        <v>471</v>
      </c>
    </row>
    <row r="14" spans="1:15" ht="31.5">
      <c r="A14" s="11" t="s">
        <v>357</v>
      </c>
      <c r="B14" s="11" t="s">
        <v>358</v>
      </c>
      <c r="C14" s="11" t="s">
        <v>359</v>
      </c>
      <c r="D14" s="11" t="s">
        <v>360</v>
      </c>
      <c r="E14" s="11" t="s">
        <v>361</v>
      </c>
      <c r="F14" s="11" t="s">
        <v>362</v>
      </c>
      <c r="G14" s="11" t="s">
        <v>363</v>
      </c>
      <c r="H14" s="11" t="s">
        <v>364</v>
      </c>
      <c r="I14" s="11" t="s">
        <v>365</v>
      </c>
      <c r="J14" s="11" t="s">
        <v>366</v>
      </c>
      <c r="K14" s="11" t="s">
        <v>367</v>
      </c>
      <c r="L14" s="11" t="s">
        <v>368</v>
      </c>
      <c r="M14" s="11" t="s">
        <v>369</v>
      </c>
      <c r="N14" s="11" t="s">
        <v>370</v>
      </c>
      <c r="O14" s="11" t="s">
        <v>371</v>
      </c>
    </row>
    <row r="15" spans="1:15" ht="15.75">
      <c r="A15" s="11" t="s">
        <v>372</v>
      </c>
      <c r="B15" s="11" t="s">
        <v>373</v>
      </c>
      <c r="C15" s="11" t="s">
        <v>374</v>
      </c>
      <c r="D15" s="11" t="s">
        <v>375</v>
      </c>
      <c r="E15" s="11" t="s">
        <v>376</v>
      </c>
      <c r="F15" s="11" t="s">
        <v>377</v>
      </c>
      <c r="G15" s="11" t="s">
        <v>378</v>
      </c>
      <c r="H15" s="11" t="s">
        <v>379</v>
      </c>
      <c r="I15" s="11" t="s">
        <v>380</v>
      </c>
      <c r="J15" s="11" t="s">
        <v>381</v>
      </c>
      <c r="K15" s="11" t="s">
        <v>382</v>
      </c>
      <c r="L15" s="11" t="s">
        <v>383</v>
      </c>
      <c r="M15" s="11" t="s">
        <v>384</v>
      </c>
      <c r="N15" s="11" t="s">
        <v>385</v>
      </c>
      <c r="O15" s="11" t="s">
        <v>386</v>
      </c>
    </row>
    <row r="16" spans="1:15" ht="24">
      <c r="A16" s="15" t="s">
        <v>432</v>
      </c>
      <c r="B16" s="16">
        <v>2110</v>
      </c>
      <c r="C16" s="12"/>
      <c r="D16" s="12"/>
      <c r="E16" s="12"/>
      <c r="F16" s="13"/>
      <c r="G16" s="13"/>
      <c r="H16" s="13"/>
      <c r="I16" s="13"/>
      <c r="J16" s="13"/>
      <c r="K16" s="13"/>
      <c r="L16" s="13"/>
      <c r="M16" s="13"/>
      <c r="N16" s="14"/>
      <c r="O16" s="14"/>
    </row>
    <row r="17" spans="1:15" ht="48">
      <c r="A17" s="15" t="s">
        <v>395</v>
      </c>
      <c r="B17" s="16">
        <v>2120</v>
      </c>
      <c r="C17" s="12"/>
      <c r="D17" s="12"/>
      <c r="E17" s="12"/>
      <c r="F17" s="13"/>
      <c r="G17" s="13"/>
      <c r="H17" s="13"/>
      <c r="I17" s="13"/>
      <c r="J17" s="13"/>
      <c r="K17" s="13"/>
      <c r="L17" s="13"/>
      <c r="M17" s="13"/>
      <c r="N17" s="14"/>
      <c r="O17" s="14"/>
    </row>
    <row r="18" spans="1:15" ht="60">
      <c r="A18" s="15" t="s">
        <v>433</v>
      </c>
      <c r="B18" s="16">
        <v>2220</v>
      </c>
      <c r="C18" s="12"/>
      <c r="D18" s="12"/>
      <c r="E18" s="12"/>
      <c r="F18" s="13"/>
      <c r="G18" s="13"/>
      <c r="H18" s="13"/>
      <c r="I18" s="13"/>
      <c r="J18" s="13"/>
      <c r="K18" s="13"/>
      <c r="L18" s="13"/>
      <c r="M18" s="13"/>
      <c r="N18" s="14"/>
      <c r="O18" s="14"/>
    </row>
    <row r="19" spans="1:15" ht="36">
      <c r="A19" s="15" t="s">
        <v>434</v>
      </c>
      <c r="B19" s="16">
        <v>2230</v>
      </c>
      <c r="C19" s="12"/>
      <c r="D19" s="12"/>
      <c r="E19" s="12"/>
      <c r="F19" s="13"/>
      <c r="G19" s="13"/>
      <c r="H19" s="13"/>
      <c r="I19" s="13"/>
      <c r="J19" s="13"/>
      <c r="K19" s="13"/>
      <c r="L19" s="13"/>
      <c r="M19" s="13"/>
      <c r="N19" s="14"/>
      <c r="O19" s="14"/>
    </row>
    <row r="20" spans="1:15" ht="72">
      <c r="A20" s="15" t="s">
        <v>435</v>
      </c>
      <c r="B20" s="16">
        <v>2270</v>
      </c>
      <c r="C20" s="12"/>
      <c r="D20" s="12"/>
      <c r="E20" s="12"/>
      <c r="F20" s="13"/>
      <c r="G20" s="13"/>
      <c r="H20" s="13"/>
      <c r="I20" s="13"/>
      <c r="J20" s="13"/>
      <c r="K20" s="13"/>
      <c r="L20" s="13"/>
      <c r="M20" s="13"/>
      <c r="N20" s="14"/>
      <c r="O20" s="14"/>
    </row>
    <row r="21" spans="1:15" ht="144">
      <c r="A21" s="15" t="s">
        <v>436</v>
      </c>
      <c r="B21" s="16">
        <v>2281</v>
      </c>
      <c r="C21" s="12"/>
      <c r="D21" s="12"/>
      <c r="E21" s="12"/>
      <c r="F21" s="13"/>
      <c r="G21" s="13"/>
      <c r="H21" s="13"/>
      <c r="I21" s="13"/>
      <c r="J21" s="13"/>
      <c r="K21" s="13"/>
      <c r="L21" s="13"/>
      <c r="M21" s="13"/>
      <c r="N21" s="14"/>
      <c r="O21" s="14"/>
    </row>
    <row r="22" spans="1:15" ht="132">
      <c r="A22" s="15" t="s">
        <v>437</v>
      </c>
      <c r="B22" s="16">
        <v>2282</v>
      </c>
      <c r="C22" s="12"/>
      <c r="D22" s="12"/>
      <c r="E22" s="12"/>
      <c r="F22" s="13"/>
      <c r="G22" s="13"/>
      <c r="H22" s="13"/>
      <c r="I22" s="13"/>
      <c r="J22" s="13"/>
      <c r="K22" s="13"/>
      <c r="L22" s="13"/>
      <c r="M22" s="13"/>
      <c r="N22" s="14"/>
      <c r="O22" s="14"/>
    </row>
    <row r="23" spans="1:15" ht="36">
      <c r="A23" s="15" t="s">
        <v>438</v>
      </c>
      <c r="B23" s="16">
        <v>2700</v>
      </c>
      <c r="C23" s="12"/>
      <c r="D23" s="12"/>
      <c r="E23" s="12"/>
      <c r="F23" s="13"/>
      <c r="G23" s="13"/>
      <c r="H23" s="13"/>
      <c r="I23" s="13"/>
      <c r="J23" s="13"/>
      <c r="K23" s="13"/>
      <c r="L23" s="13"/>
      <c r="M23" s="13"/>
      <c r="N23" s="14"/>
      <c r="O23" s="14"/>
    </row>
    <row r="24" spans="1:15" ht="24">
      <c r="A24" s="15" t="s">
        <v>439</v>
      </c>
      <c r="B24" s="16" t="s">
        <v>440</v>
      </c>
      <c r="C24" s="12"/>
      <c r="D24" s="12"/>
      <c r="E24" s="12"/>
      <c r="F24" s="13"/>
      <c r="G24" s="13"/>
      <c r="H24" s="13"/>
      <c r="I24" s="13"/>
      <c r="J24" s="13"/>
      <c r="K24" s="13"/>
      <c r="L24" s="13"/>
      <c r="M24" s="13"/>
      <c r="N24" s="14"/>
      <c r="O24" s="14"/>
    </row>
    <row r="25" ht="15.75">
      <c r="A25" s="17"/>
    </row>
    <row r="26" ht="15">
      <c r="A26" s="18" t="s">
        <v>441</v>
      </c>
    </row>
    <row r="27" ht="12.75">
      <c r="A27" s="2" t="s">
        <v>442</v>
      </c>
    </row>
    <row r="28" ht="75">
      <c r="A28" s="19" t="s">
        <v>443</v>
      </c>
    </row>
    <row r="29" ht="15">
      <c r="A29" s="18" t="s">
        <v>444</v>
      </c>
    </row>
    <row r="30" ht="12.75">
      <c r="A30" s="2" t="s">
        <v>445</v>
      </c>
    </row>
    <row r="31" ht="15.75">
      <c r="A31" s="17" t="s">
        <v>446</v>
      </c>
    </row>
    <row r="32" ht="12.75">
      <c r="A32" s="2"/>
    </row>
    <row r="33" ht="15.75">
      <c r="A33" s="8" t="s">
        <v>447</v>
      </c>
    </row>
    <row r="34" ht="12.75">
      <c r="A34" s="2"/>
    </row>
  </sheetData>
  <sheetProtection/>
  <mergeCells count="2">
    <mergeCell ref="A7:O7"/>
    <mergeCell ref="A6:O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L49"/>
  <sheetViews>
    <sheetView zoomScalePageLayoutView="0" workbookViewId="0" topLeftCell="A1">
      <selection activeCell="P4" sqref="P4"/>
    </sheetView>
  </sheetViews>
  <sheetFormatPr defaultColWidth="9.00390625" defaultRowHeight="12.75"/>
  <cols>
    <col min="5" max="5" width="7.75390625" style="0" customWidth="1"/>
  </cols>
  <sheetData>
    <row r="1" ht="31.5">
      <c r="A1" s="108" t="s">
        <v>329</v>
      </c>
    </row>
    <row r="2" ht="63.75">
      <c r="A2" s="110" t="s">
        <v>118</v>
      </c>
    </row>
    <row r="3" ht="38.25">
      <c r="A3" s="110" t="s">
        <v>331</v>
      </c>
    </row>
    <row r="4" ht="89.25">
      <c r="A4" s="110" t="s">
        <v>198</v>
      </c>
    </row>
    <row r="5" ht="54">
      <c r="A5" s="110" t="s">
        <v>199</v>
      </c>
    </row>
    <row r="7" ht="15.75">
      <c r="A7" s="127" t="s">
        <v>201</v>
      </c>
    </row>
    <row r="8" ht="17.25">
      <c r="A8" s="7" t="s">
        <v>202</v>
      </c>
    </row>
    <row r="9" ht="204.75">
      <c r="A9" s="107" t="s">
        <v>203</v>
      </c>
    </row>
    <row r="10" ht="89.25">
      <c r="A10" s="106" t="s">
        <v>204</v>
      </c>
    </row>
    <row r="11" ht="204.75">
      <c r="A11" s="107" t="s">
        <v>205</v>
      </c>
    </row>
    <row r="12" ht="89.25">
      <c r="A12" s="106" t="s">
        <v>206</v>
      </c>
    </row>
    <row r="13" ht="204.75">
      <c r="A13" s="120" t="s">
        <v>207</v>
      </c>
    </row>
    <row r="14" ht="220.5">
      <c r="A14" s="120" t="s">
        <v>208</v>
      </c>
    </row>
    <row r="15" ht="204.75">
      <c r="A15" s="120" t="s">
        <v>209</v>
      </c>
    </row>
    <row r="16" ht="216.75">
      <c r="A16" s="128" t="s">
        <v>210</v>
      </c>
    </row>
    <row r="17" ht="142.5">
      <c r="A17" s="120" t="s">
        <v>211</v>
      </c>
    </row>
    <row r="18" ht="220.5">
      <c r="A18" s="120" t="s">
        <v>212</v>
      </c>
    </row>
    <row r="19" ht="15.75">
      <c r="A19" s="129"/>
    </row>
    <row r="20" spans="1:5" ht="15" customHeight="1">
      <c r="A20" s="217" t="s">
        <v>213</v>
      </c>
      <c r="B20" s="219"/>
      <c r="C20" s="214" t="s">
        <v>215</v>
      </c>
      <c r="D20" s="214" t="s">
        <v>216</v>
      </c>
      <c r="E20" s="214" t="s">
        <v>217</v>
      </c>
    </row>
    <row r="21" spans="1:5" ht="90" customHeight="1">
      <c r="A21" s="220" t="s">
        <v>214</v>
      </c>
      <c r="B21" s="222"/>
      <c r="C21" s="216"/>
      <c r="D21" s="216"/>
      <c r="E21" s="216"/>
    </row>
    <row r="22" spans="1:5" ht="45" customHeight="1">
      <c r="A22" s="374" t="s">
        <v>218</v>
      </c>
      <c r="B22" s="375"/>
      <c r="C22" s="41" t="s">
        <v>128</v>
      </c>
      <c r="D22" s="41" t="s">
        <v>128</v>
      </c>
      <c r="E22" s="41" t="s">
        <v>128</v>
      </c>
    </row>
    <row r="23" spans="1:5" ht="30">
      <c r="A23" s="30"/>
      <c r="B23" s="35" t="s">
        <v>219</v>
      </c>
      <c r="C23" s="41" t="s">
        <v>128</v>
      </c>
      <c r="D23" s="41" t="s">
        <v>128</v>
      </c>
      <c r="E23" s="41" t="s">
        <v>128</v>
      </c>
    </row>
    <row r="24" spans="1:5" ht="105">
      <c r="A24" s="30"/>
      <c r="B24" s="35" t="s">
        <v>220</v>
      </c>
      <c r="C24" s="41" t="s">
        <v>128</v>
      </c>
      <c r="D24" s="41" t="s">
        <v>128</v>
      </c>
      <c r="E24" s="41" t="s">
        <v>128</v>
      </c>
    </row>
    <row r="25" spans="1:5" ht="15" customHeight="1">
      <c r="A25" s="374" t="s">
        <v>221</v>
      </c>
      <c r="B25" s="375"/>
      <c r="C25" s="41" t="s">
        <v>128</v>
      </c>
      <c r="D25" s="41" t="s">
        <v>128</v>
      </c>
      <c r="E25" s="41" t="s">
        <v>128</v>
      </c>
    </row>
    <row r="26" spans="1:5" ht="45" customHeight="1">
      <c r="A26" s="374" t="s">
        <v>222</v>
      </c>
      <c r="B26" s="375"/>
      <c r="C26" s="41" t="s">
        <v>128</v>
      </c>
      <c r="D26" s="41" t="s">
        <v>128</v>
      </c>
      <c r="E26" s="41" t="s">
        <v>128</v>
      </c>
    </row>
    <row r="27" spans="1:5" ht="30" customHeight="1">
      <c r="A27" s="374" t="s">
        <v>223</v>
      </c>
      <c r="B27" s="375"/>
      <c r="C27" s="41" t="s">
        <v>128</v>
      </c>
      <c r="D27" s="41" t="s">
        <v>128</v>
      </c>
      <c r="E27" s="41" t="s">
        <v>128</v>
      </c>
    </row>
    <row r="28" spans="1:5" ht="15" customHeight="1">
      <c r="A28" s="374" t="s">
        <v>224</v>
      </c>
      <c r="B28" s="375"/>
      <c r="C28" s="41" t="s">
        <v>128</v>
      </c>
      <c r="D28" s="41" t="s">
        <v>128</v>
      </c>
      <c r="E28" s="41" t="s">
        <v>128</v>
      </c>
    </row>
    <row r="29" ht="15.75">
      <c r="A29" s="8"/>
    </row>
    <row r="30" spans="1:12" ht="15.75" customHeight="1">
      <c r="A30" s="328"/>
      <c r="B30" s="328"/>
      <c r="C30" s="367" t="s">
        <v>225</v>
      </c>
      <c r="D30" s="367"/>
      <c r="E30" s="367"/>
      <c r="F30" s="367"/>
      <c r="G30" s="367"/>
      <c r="H30" s="367"/>
      <c r="I30" s="367"/>
      <c r="J30" s="367"/>
      <c r="K30" s="367"/>
      <c r="L30" s="367"/>
    </row>
    <row r="31" spans="1:12" ht="31.5" customHeight="1">
      <c r="A31" s="328"/>
      <c r="B31" s="328"/>
      <c r="C31" s="367" t="s">
        <v>205</v>
      </c>
      <c r="D31" s="367"/>
      <c r="E31" s="367"/>
      <c r="F31" s="367"/>
      <c r="G31" s="367"/>
      <c r="H31" s="367"/>
      <c r="I31" s="367"/>
      <c r="J31" s="367"/>
      <c r="K31" s="367"/>
      <c r="L31" s="367"/>
    </row>
    <row r="32" spans="1:12" ht="31.5" customHeight="1">
      <c r="A32" s="328"/>
      <c r="B32" s="328"/>
      <c r="C32" s="367" t="s">
        <v>205</v>
      </c>
      <c r="D32" s="367"/>
      <c r="E32" s="367"/>
      <c r="F32" s="367"/>
      <c r="G32" s="367"/>
      <c r="H32" s="367"/>
      <c r="I32" s="367"/>
      <c r="J32" s="367"/>
      <c r="K32" s="367"/>
      <c r="L32" s="367"/>
    </row>
    <row r="33" spans="1:12" ht="31.5" customHeight="1" thickBot="1">
      <c r="A33" s="329"/>
      <c r="B33" s="329"/>
      <c r="C33" s="367" t="s">
        <v>226</v>
      </c>
      <c r="D33" s="367"/>
      <c r="E33" s="367"/>
      <c r="F33" s="367"/>
      <c r="G33" s="367"/>
      <c r="H33" s="367"/>
      <c r="I33" s="367"/>
      <c r="J33" s="367"/>
      <c r="K33" s="367"/>
      <c r="L33" s="367"/>
    </row>
    <row r="34" spans="1:12" ht="30.75" thickBot="1">
      <c r="A34" s="124" t="s">
        <v>227</v>
      </c>
      <c r="B34" s="131"/>
      <c r="C34" s="131"/>
      <c r="D34" s="131"/>
      <c r="E34" s="125"/>
      <c r="F34" s="121" t="s">
        <v>228</v>
      </c>
      <c r="G34" s="121" t="s">
        <v>229</v>
      </c>
      <c r="H34" s="331" t="s">
        <v>230</v>
      </c>
      <c r="I34" s="332"/>
      <c r="J34" s="121" t="s">
        <v>231</v>
      </c>
      <c r="K34" s="121" t="s">
        <v>232</v>
      </c>
      <c r="L34" s="83"/>
    </row>
    <row r="35" spans="1:12" ht="16.5" thickBot="1">
      <c r="A35" s="344"/>
      <c r="B35" s="373"/>
      <c r="C35" s="373"/>
      <c r="D35" s="373"/>
      <c r="E35" s="345"/>
      <c r="F35" s="122"/>
      <c r="G35" s="122"/>
      <c r="H35" s="344"/>
      <c r="I35" s="345"/>
      <c r="J35" s="122"/>
      <c r="K35" s="122"/>
      <c r="L35" s="83"/>
    </row>
    <row r="36" spans="1:12" ht="30.75" thickBot="1">
      <c r="A36" s="124" t="s">
        <v>233</v>
      </c>
      <c r="B36" s="131"/>
      <c r="C36" s="131"/>
      <c r="D36" s="131"/>
      <c r="E36" s="125"/>
      <c r="F36" s="121" t="s">
        <v>234</v>
      </c>
      <c r="G36" s="121" t="s">
        <v>235</v>
      </c>
      <c r="H36" s="331" t="s">
        <v>236</v>
      </c>
      <c r="I36" s="332"/>
      <c r="J36" s="121" t="s">
        <v>237</v>
      </c>
      <c r="K36" s="121" t="s">
        <v>238</v>
      </c>
      <c r="L36" s="83"/>
    </row>
    <row r="37" spans="1:12" ht="16.5" thickBot="1">
      <c r="A37" s="368"/>
      <c r="B37" s="369"/>
      <c r="C37" s="369"/>
      <c r="D37" s="369"/>
      <c r="E37" s="370"/>
      <c r="F37" s="130"/>
      <c r="G37" s="130"/>
      <c r="H37" s="368"/>
      <c r="I37" s="370"/>
      <c r="J37" s="130"/>
      <c r="K37" s="130"/>
      <c r="L37" s="83"/>
    </row>
    <row r="38" spans="1:12" ht="110.25" customHeight="1">
      <c r="A38" s="371"/>
      <c r="B38" s="371"/>
      <c r="C38" s="371"/>
      <c r="D38" s="371"/>
      <c r="E38" s="367" t="s">
        <v>239</v>
      </c>
      <c r="F38" s="367"/>
      <c r="G38" s="367"/>
      <c r="H38" s="367"/>
      <c r="I38" s="367"/>
      <c r="J38" s="367"/>
      <c r="K38" s="367"/>
      <c r="L38" s="367"/>
    </row>
    <row r="39" spans="1:12" ht="15.75" customHeight="1">
      <c r="A39" s="328"/>
      <c r="B39" s="328"/>
      <c r="C39" s="328"/>
      <c r="D39" s="328"/>
      <c r="E39" s="367" t="s">
        <v>240</v>
      </c>
      <c r="F39" s="367"/>
      <c r="G39" s="367"/>
      <c r="H39" s="367"/>
      <c r="I39" s="367"/>
      <c r="J39" s="367"/>
      <c r="K39" s="367"/>
      <c r="L39" s="367"/>
    </row>
    <row r="40" spans="1:12" ht="12.75" customHeight="1">
      <c r="A40" s="328"/>
      <c r="B40" s="328"/>
      <c r="C40" s="328"/>
      <c r="D40" s="328"/>
      <c r="E40" s="372" t="s">
        <v>241</v>
      </c>
      <c r="F40" s="372"/>
      <c r="G40" s="372"/>
      <c r="H40" s="372"/>
      <c r="I40" s="372"/>
      <c r="J40" s="372"/>
      <c r="K40" s="372"/>
      <c r="L40" s="372"/>
    </row>
    <row r="41" spans="1:12" ht="31.5" customHeight="1">
      <c r="A41" s="328"/>
      <c r="B41" s="328"/>
      <c r="C41" s="328"/>
      <c r="D41" s="315" t="s">
        <v>131</v>
      </c>
      <c r="E41" s="315"/>
      <c r="F41" s="315"/>
      <c r="G41" s="315"/>
      <c r="H41" s="315"/>
      <c r="I41" s="286" t="s">
        <v>242</v>
      </c>
      <c r="J41" s="286"/>
      <c r="K41" s="286"/>
      <c r="L41" s="286"/>
    </row>
    <row r="42" spans="1:12" ht="12.75" customHeight="1">
      <c r="A42" s="328"/>
      <c r="B42" s="328"/>
      <c r="C42" s="328"/>
      <c r="D42" s="315"/>
      <c r="E42" s="315"/>
      <c r="F42" s="315"/>
      <c r="G42" s="315"/>
      <c r="H42" s="315"/>
      <c r="I42" s="252" t="s">
        <v>243</v>
      </c>
      <c r="J42" s="252"/>
      <c r="K42" s="252"/>
      <c r="L42" s="252"/>
    </row>
    <row r="43" spans="1:12" ht="15.75" customHeight="1">
      <c r="A43" s="328"/>
      <c r="B43" s="328"/>
      <c r="C43" s="328"/>
      <c r="D43" s="367" t="s">
        <v>244</v>
      </c>
      <c r="E43" s="367"/>
      <c r="F43" s="367"/>
      <c r="G43" s="367"/>
      <c r="H43" s="367"/>
      <c r="I43" s="315"/>
      <c r="J43" s="315"/>
      <c r="K43" s="315"/>
      <c r="L43" s="315"/>
    </row>
    <row r="44" spans="1:12" ht="15.75" customHeight="1">
      <c r="A44" s="328"/>
      <c r="B44" s="328"/>
      <c r="C44" s="328"/>
      <c r="D44" s="367" t="s">
        <v>245</v>
      </c>
      <c r="E44" s="367"/>
      <c r="F44" s="367"/>
      <c r="G44" s="367"/>
      <c r="H44" s="367"/>
      <c r="I44" s="315"/>
      <c r="J44" s="315"/>
      <c r="K44" s="315"/>
      <c r="L44" s="315"/>
    </row>
    <row r="45" spans="1:12" ht="15.75" customHeight="1">
      <c r="A45" s="83"/>
      <c r="B45" s="367" t="s">
        <v>247</v>
      </c>
      <c r="C45" s="367"/>
      <c r="D45" s="367"/>
      <c r="E45" s="367"/>
      <c r="F45" s="367"/>
      <c r="G45" s="367"/>
      <c r="H45" s="367"/>
      <c r="I45" s="367"/>
      <c r="J45" s="367"/>
      <c r="K45" s="367"/>
      <c r="L45" s="367"/>
    </row>
    <row r="46" spans="1:12" ht="12.75">
      <c r="A46" s="89"/>
      <c r="B46" s="89"/>
      <c r="C46" s="89"/>
      <c r="D46" s="89"/>
      <c r="E46" s="89"/>
      <c r="F46" s="89"/>
      <c r="G46" s="89"/>
      <c r="H46" s="89"/>
      <c r="I46" s="89"/>
      <c r="J46" s="89"/>
      <c r="K46" s="89"/>
      <c r="L46" s="89"/>
    </row>
    <row r="47" ht="15.75">
      <c r="A47" s="8"/>
    </row>
    <row r="48" ht="15.75">
      <c r="A48" s="8" t="s">
        <v>70</v>
      </c>
    </row>
    <row r="49" ht="15.75">
      <c r="A49" s="8" t="s">
        <v>197</v>
      </c>
    </row>
  </sheetData>
  <sheetProtection/>
  <mergeCells count="34">
    <mergeCell ref="E20:E21"/>
    <mergeCell ref="A22:B22"/>
    <mergeCell ref="A25:B25"/>
    <mergeCell ref="A26:B26"/>
    <mergeCell ref="A20:B20"/>
    <mergeCell ref="A21:B21"/>
    <mergeCell ref="C20:C21"/>
    <mergeCell ref="D20:D21"/>
    <mergeCell ref="H34:I34"/>
    <mergeCell ref="A35:E35"/>
    <mergeCell ref="H35:I35"/>
    <mergeCell ref="A27:B27"/>
    <mergeCell ref="A28:B28"/>
    <mergeCell ref="A30:B33"/>
    <mergeCell ref="C30:L30"/>
    <mergeCell ref="C31:L31"/>
    <mergeCell ref="C32:L32"/>
    <mergeCell ref="C33:L33"/>
    <mergeCell ref="H36:I36"/>
    <mergeCell ref="A37:E37"/>
    <mergeCell ref="H37:I37"/>
    <mergeCell ref="A38:D40"/>
    <mergeCell ref="E38:L38"/>
    <mergeCell ref="E39:L39"/>
    <mergeCell ref="E40:L40"/>
    <mergeCell ref="A41:C42"/>
    <mergeCell ref="B45:L45"/>
    <mergeCell ref="A43:C44"/>
    <mergeCell ref="D43:H43"/>
    <mergeCell ref="D44:H44"/>
    <mergeCell ref="I43:L44"/>
    <mergeCell ref="D41:H42"/>
    <mergeCell ref="I41:L41"/>
    <mergeCell ref="I42:L42"/>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2017-04-28T11:46:29Z</cp:lastPrinted>
  <dcterms:created xsi:type="dcterms:W3CDTF">2013-01-02T12:55:10Z</dcterms:created>
  <dcterms:modified xsi:type="dcterms:W3CDTF">2018-03-16T07:10:37Z</dcterms:modified>
  <cp:category/>
  <cp:version/>
  <cp:contentType/>
  <cp:contentStatus/>
</cp:coreProperties>
</file>